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isabel_melendez/Documents/Doc Secretaria cultura/ODS/"/>
    </mc:Choice>
  </mc:AlternateContent>
  <xr:revisionPtr revIDLastSave="0" documentId="13_ncr:1_{AF651A79-DDF6-3A40-8569-0A7EA38D364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8f9BUzFrih1Y37tVwOz2Cc47BFnsQo2peafN5cLxC8="/>
    </ext>
  </extLst>
</workbook>
</file>

<file path=xl/calcChain.xml><?xml version="1.0" encoding="utf-8"?>
<calcChain xmlns="http://schemas.openxmlformats.org/spreadsheetml/2006/main">
  <c r="I56" i="1" l="1"/>
  <c r="H56" i="1"/>
  <c r="I54" i="1"/>
  <c r="H54" i="1"/>
  <c r="I53" i="1"/>
  <c r="H53" i="1"/>
  <c r="T54" i="1"/>
  <c r="T55" i="1"/>
  <c r="T56" i="1"/>
  <c r="K44" i="1"/>
  <c r="J44" i="1"/>
  <c r="O37" i="1"/>
  <c r="O38" i="1"/>
  <c r="O39" i="1"/>
  <c r="O40" i="1"/>
  <c r="O41" i="1"/>
  <c r="O42" i="1"/>
  <c r="O36" i="1"/>
  <c r="K34" i="1"/>
  <c r="J34" i="1"/>
  <c r="K33" i="1"/>
  <c r="J33" i="1"/>
  <c r="K32" i="1"/>
  <c r="J32" i="1"/>
  <c r="O34" i="1"/>
  <c r="O33" i="1"/>
  <c r="O32" i="1"/>
  <c r="H27" i="1"/>
  <c r="I27" i="1"/>
  <c r="I25" i="1"/>
  <c r="H25" i="1"/>
  <c r="O30" i="1" l="1"/>
  <c r="O29" i="1"/>
  <c r="P31" i="1"/>
  <c r="N31" i="1"/>
  <c r="M31" i="1"/>
  <c r="K29" i="1"/>
  <c r="J29" i="1"/>
  <c r="P28" i="1"/>
  <c r="N28" i="1"/>
  <c r="M28" i="1"/>
  <c r="K27" i="1"/>
  <c r="J27" i="1"/>
  <c r="K25" i="1"/>
  <c r="J25" i="1"/>
  <c r="O27" i="1"/>
  <c r="O26" i="1"/>
  <c r="O25" i="1"/>
  <c r="P24" i="1"/>
  <c r="N24" i="1"/>
  <c r="M24" i="1"/>
  <c r="K15" i="1"/>
  <c r="J15" i="1"/>
  <c r="K13" i="1"/>
  <c r="J13" i="1"/>
  <c r="K11" i="1"/>
  <c r="P17" i="1"/>
  <c r="N17" i="1"/>
  <c r="M17" i="1"/>
  <c r="P10" i="1"/>
  <c r="N10" i="1"/>
  <c r="K4" i="1" s="1"/>
  <c r="M10" i="1"/>
  <c r="J4" i="1" s="1"/>
  <c r="O28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6" i="1"/>
  <c r="Q37" i="1"/>
  <c r="Q38" i="1"/>
  <c r="Q39" i="1"/>
  <c r="Q40" i="1"/>
  <c r="Q41" i="1"/>
  <c r="Q42" i="1"/>
  <c r="Q44" i="1"/>
  <c r="Q45" i="1"/>
  <c r="Q46" i="1"/>
  <c r="Q48" i="1"/>
  <c r="Q49" i="1"/>
  <c r="Q50" i="1"/>
  <c r="Q51" i="1"/>
  <c r="Q53" i="1"/>
  <c r="Q54" i="1"/>
  <c r="Q55" i="1"/>
  <c r="Q56" i="1"/>
  <c r="Q4" i="1"/>
  <c r="T29" i="1"/>
  <c r="T5" i="1"/>
  <c r="T6" i="1"/>
  <c r="T7" i="1"/>
  <c r="T8" i="1"/>
  <c r="T9" i="1"/>
  <c r="T11" i="1"/>
  <c r="T12" i="1"/>
  <c r="T13" i="1"/>
  <c r="T14" i="1"/>
  <c r="T15" i="1"/>
  <c r="T16" i="1"/>
  <c r="T18" i="1"/>
  <c r="T19" i="1"/>
  <c r="T20" i="1"/>
  <c r="T21" i="1"/>
  <c r="T22" i="1"/>
  <c r="T23" i="1"/>
  <c r="T25" i="1"/>
  <c r="T26" i="1"/>
  <c r="T27" i="1"/>
  <c r="T30" i="1"/>
  <c r="T32" i="1"/>
  <c r="T33" i="1"/>
  <c r="T34" i="1"/>
  <c r="T36" i="1"/>
  <c r="T37" i="1"/>
  <c r="T38" i="1"/>
  <c r="T39" i="1"/>
  <c r="T40" i="1"/>
  <c r="T41" i="1"/>
  <c r="T42" i="1"/>
  <c r="T44" i="1"/>
  <c r="T45" i="1"/>
  <c r="T46" i="1"/>
  <c r="T48" i="1"/>
  <c r="T49" i="1"/>
  <c r="T50" i="1"/>
  <c r="T51" i="1"/>
  <c r="T53" i="1"/>
  <c r="T4" i="1"/>
  <c r="P57" i="1"/>
  <c r="N57" i="1"/>
  <c r="M57" i="1"/>
  <c r="O56" i="1"/>
  <c r="K56" i="1"/>
  <c r="J56" i="1"/>
  <c r="O55" i="1"/>
  <c r="O54" i="1"/>
  <c r="K54" i="1"/>
  <c r="J54" i="1"/>
  <c r="O53" i="1"/>
  <c r="K53" i="1"/>
  <c r="J53" i="1"/>
  <c r="P52" i="1"/>
  <c r="N52" i="1"/>
  <c r="M52" i="1"/>
  <c r="O51" i="1"/>
  <c r="O50" i="1"/>
  <c r="K50" i="1"/>
  <c r="J50" i="1"/>
  <c r="I50" i="1"/>
  <c r="H50" i="1"/>
  <c r="O49" i="1"/>
  <c r="K49" i="1"/>
  <c r="J49" i="1"/>
  <c r="O48" i="1"/>
  <c r="K48" i="1"/>
  <c r="J48" i="1"/>
  <c r="P47" i="1"/>
  <c r="N47" i="1"/>
  <c r="M47" i="1"/>
  <c r="O46" i="1"/>
  <c r="O45" i="1"/>
  <c r="O44" i="1"/>
  <c r="P43" i="1"/>
  <c r="N43" i="1"/>
  <c r="K36" i="1" s="1"/>
  <c r="M43" i="1"/>
  <c r="J36" i="1" s="1"/>
  <c r="P35" i="1"/>
  <c r="N35" i="1"/>
  <c r="M35" i="1"/>
  <c r="O24" i="1"/>
  <c r="O23" i="1"/>
  <c r="K23" i="1"/>
  <c r="J23" i="1"/>
  <c r="O22" i="1"/>
  <c r="O21" i="1"/>
  <c r="O20" i="1"/>
  <c r="O19" i="1"/>
  <c r="K19" i="1"/>
  <c r="J19" i="1"/>
  <c r="O18" i="1"/>
  <c r="K18" i="1"/>
  <c r="J18" i="1"/>
  <c r="O17" i="1"/>
  <c r="O16" i="1"/>
  <c r="O15" i="1"/>
  <c r="O14" i="1"/>
  <c r="K14" i="1"/>
  <c r="J14" i="1"/>
  <c r="O13" i="1"/>
  <c r="O12" i="1"/>
  <c r="O11" i="1"/>
  <c r="J11" i="1"/>
  <c r="O10" i="1"/>
  <c r="O9" i="1"/>
  <c r="O8" i="1"/>
  <c r="O7" i="1"/>
  <c r="O6" i="1"/>
  <c r="O5" i="1"/>
  <c r="O4" i="1"/>
  <c r="O47" i="1" l="1"/>
  <c r="O57" i="1"/>
  <c r="Q57" i="1"/>
  <c r="Q52" i="1"/>
  <c r="Q47" i="1"/>
  <c r="Q43" i="1"/>
  <c r="P58" i="1"/>
  <c r="O43" i="1"/>
  <c r="Q35" i="1"/>
  <c r="M58" i="1"/>
  <c r="O35" i="1"/>
  <c r="N58" i="1"/>
  <c r="O52" i="1"/>
  <c r="O31" i="1"/>
  <c r="Q58" i="1" l="1"/>
  <c r="O58" i="1"/>
</calcChain>
</file>

<file path=xl/sharedStrings.xml><?xml version="1.0" encoding="utf-8"?>
<sst xmlns="http://schemas.openxmlformats.org/spreadsheetml/2006/main" count="166" uniqueCount="140">
  <si>
    <t>Meta Plan de Desarrollo</t>
  </si>
  <si>
    <t>Indicador PDD</t>
  </si>
  <si>
    <t>Magnitud Programada</t>
  </si>
  <si>
    <t>Magnitud Ejecutada</t>
  </si>
  <si>
    <t>Recursos Programados</t>
  </si>
  <si>
    <t>Recursos Ejecutados</t>
  </si>
  <si>
    <t>Meta Proyecto de Inversión</t>
  </si>
  <si>
    <t>Apropiación</t>
  </si>
  <si>
    <t>Compromisos</t>
  </si>
  <si>
    <t>% de Compromisos</t>
  </si>
  <si>
    <t>Giros</t>
  </si>
  <si>
    <t>% de Giros</t>
  </si>
  <si>
    <t>2071 - Entregar 9702 Estímulo(s) reconocimientos, apoyos, incentivos y alianzas estratégicas en el marco de los distintos programas de fomento, ofertados a las 20 localidades, que puedan incluir enfoque poblacional y territorial, que beneficien a agentes, organizaciones y comunidades</t>
  </si>
  <si>
    <t>3993 - Número de estímulos reconocimientos apoyos incentivos y alianzas estratégicas entregados</t>
  </si>
  <si>
    <t>1 - Entregar 1140 estímulos de conformidad con los lineamientos establecidos en el procedimiento de Fomento.</t>
  </si>
  <si>
    <t>4 - Entregar 614 reconocimientos de conformidad con los lineamientos establecidos en el procedimiento de Fomento.</t>
  </si>
  <si>
    <t>6 - Fortalecer 782 agentes culturales en relación a sus necesidades y potencialidades, a través de acciones de fomento en red.</t>
  </si>
  <si>
    <t>5 - Implementar 4 estrategias de apropiación social del fomento para el cierre de brechas poblacionales y territoriales.</t>
  </si>
  <si>
    <t>2 - Otorgar 833 incentivos que faciliten el acceso e inclusión de sectores, poblaciones y territorios diversificando la participación en procesos de fomento.</t>
  </si>
  <si>
    <t>3 - Otorgar 99 apoyos en conformidad con los objetivos estratégicos sectoriales articulados al Plan de Desarrollo vigente.</t>
  </si>
  <si>
    <t>Total Metas PI</t>
  </si>
  <si>
    <t>2093 - Beneficiar 3500 Persona(s) en acciones de convergencia digital mediante procesos de formación y alfabetización digital, creación de contenidos, recorridos virtuales, experiencias interactivas, fomento de ciudadanías digitales, crecimiento económico, acceso a empleo digno e internacionalización en Bogotá</t>
  </si>
  <si>
    <t>4015 - Número de personas beneficiadas en acciones de convergencia digital</t>
  </si>
  <si>
    <t>5 - Beneficiar 1400 personas a través de acciones para crear, circular y posicionar bienes y servicios de los agentes de Bogotá.</t>
  </si>
  <si>
    <t>4 - Beneficiar 2100 personas en acciones de convergencia digital mediante procesos de formación y alfabetización digital.</t>
  </si>
  <si>
    <t>2144 - Implementar 20 Proyecto(s) de jornadas 24 horas para generar un entorno propicio y seguro para el fortalecimiento del ecosistema cultural y creativo de la ciudad</t>
  </si>
  <si>
    <t xml:space="preserve">4066 - Proyectos implementados para generar en el marco de la estrategia 24 horas para el fortalecimiento del ecosistema cultural y creativo </t>
  </si>
  <si>
    <t>2 - Implementar 20 Proyectos de jornada 24 horas para el fortalecimiento del ecosistema cultural y creativo de la ciudad.</t>
  </si>
  <si>
    <t>2135 - Activar 12 Distrito(s) Creativos para creación de valor y riqueza de las organizaciones y agentes culturales y creativos así como la resignificación del imaginario colectivo del entorno</t>
  </si>
  <si>
    <t>4057 - Distritos Creativos activados</t>
  </si>
  <si>
    <t>1 - Realizar 280 encuentros para activar 11 Distritos creativos para creación de valor y riqueza de las organizaciones y agentes culturales y creativos, así como la resignificación del imaginario colectivo del entorno en Bogotá</t>
  </si>
  <si>
    <t>2146 - Vincular a 3275 Agente(s) colectivos, emprendimientos y organizaciones de las industrias culturales y creativas, así como a las personas artesanas y actores de las economías populares y alternativas de los sectores culturales, en los eslabones de la cadena de valor promoviendo la sostenibilidad del ecosistema creativo en Bogotá</t>
  </si>
  <si>
    <t xml:space="preserve">4068 - Agentes colectivos emprendimientos y organizaciones de las industrias culturales y creativas vinculados en los eslabones de la cadena </t>
  </si>
  <si>
    <t>6 - Realizar 15 estudios relacionados con la economía cultural y creativa en Bogotá</t>
  </si>
  <si>
    <t>3 - Vincular 1800 agentes del ecosistema cultural y creativo en procesos de fortalecimiento de competencias emprendedoras y empresariales promoviendo su sostenibilidad.</t>
  </si>
  <si>
    <t>2073 - Implementar 18 Plan(es) de acción que promuevan el reconocimiento, la apropiación, el intercambio e innovación en las prácticas artísticas, culturales y patrimoniales de grupos étnicos, etarios y sectores sociales promoviendo la multiculturalidad desde los distintos enfoques</t>
  </si>
  <si>
    <t>3995 - Número de planes de acción de grupos étnicos etarios y sectores sociales implementados</t>
  </si>
  <si>
    <t>5 - Concertar, implementar y dar seguimiento a 18 estrategias, planes, programas y proyectos a ejecutarse para el cumplimiento de las políticas públicas poblacionales coordinadamente con las instancias de participación de los grupos étnicos, etarios y sectores sociales; así como, acompañar técnicamente al sector cultura, recreación y deporte.</t>
  </si>
  <si>
    <t xml:space="preserve"> 2076 - Promover 366 Laboratorio(s) barriales de innovación social y espacios de transformación cultural a través de acuerdos que reconozcan la memoria, la cultura, la recreación y el deporte en los barrios. Estos acuerdos promoverán la valoración social de estas prácticas, la cualificación de la participación incidente y el sentido de identidad de ciudad</t>
  </si>
  <si>
    <t>3998 - Número de laboratorios barriales de innovación social y espacios de concertación ciudadana</t>
  </si>
  <si>
    <t>4 - Diseñar e implementar 1 estrategia comunitaria para la formación en cultura de paz dirigido a agentes culturales de Bogotá en torno a los siguientes ejes de transformación: culturas de paz, memorias, pervivencia cultural, reconciliación, no estigmatización y convivencia.</t>
  </si>
  <si>
    <t>1 - Diseñar y dinamizar 1 estrategia de participación sectorial e intersectorial que aporte al reconocimiento, implementación y seguimiento al Modelo de Gestión Cultural Territorial en las 20 localidades de Bogotá.</t>
  </si>
  <si>
    <t>3 - Formular e implementar 1 estrategia comunitaria para promover laboratorios barriales de transformación cultural para la paz, dirigido a personas víctimas del conflicto armado y personas en procesos de reincorporación, que residan en los territorios priorizados en Bogotá.</t>
  </si>
  <si>
    <t>7 - Realizar 104 encuentros de co-creación con las comunidades para potenciar y dinamizar prácticas de transformación cultural, saberes comunitarios y poblacionales, prácticas artísticas y patrimoniales.</t>
  </si>
  <si>
    <t>2075 - Implementar 1 Estrategia(s) de fortalecimiento al Sistema Distrital de Arte, Cultura y Patrimonio involucrando a todas las instancias del ecosistema así como a los cultores y culturales potenciando y reconociendo su labor en la gestión de la cultura en Bogotá</t>
  </si>
  <si>
    <t>3997 - Estrategia de fortalecimiento implementada</t>
  </si>
  <si>
    <t>6 - Realizar 47 sesiones con los consejeros y equipos del Sistema Distrital de Arte, Cultura y Patrimonio enfocadas en desarrollar y aplicar lineamientos técnicos y metodológicos que incentiven la participación ciudadana incidente y fortalezcan la gobernanza cultural en la ciudad</t>
  </si>
  <si>
    <t xml:space="preserve">2064 - Alcanzar 18000000 de visitas a las bibliotecas espacios de lectura y espacios alternativos de interacción con lectura y escritura creativa y crítica en el marco de los productos establecidos de la política pública de Lectura, </t>
  </si>
  <si>
    <t>3986 - Número de visitas a las bibliotecas espacios de lectura y espacios alternativos de interacción con lectura y escritura creativa y crítica</t>
  </si>
  <si>
    <t>1 - Lograr 18000000 de visitas a las bibliotecas, espacios de lectura y espacios alternativos de interacción con lectura y escritura creativa y crítica a través de la gestión y aseguramiento del funcionamiento de los espacios bibliotecarios</t>
  </si>
  <si>
    <t>2- Ejecutar 100 % del plan de acción para el fomento y promoción de la cultura escrita</t>
  </si>
  <si>
    <t>2065 - Crear 8 Nuevo(s) espacios físicos y/o de extensión de servicios bibliotecarios para el acceso a la lectura, la escritura y la oralidad, cumpliendo con el eje de descentralización de la PPLEO, en relación a llevar la cultura escrita en zonas urbanas y rurales de la ciudad</t>
  </si>
  <si>
    <t>3987 - Número de espacios físicos creados</t>
  </si>
  <si>
    <t>3 - Crear 8 Número Nuevos espacios físicos y/o de extensión de servicios bibliotecarios para el acceso a la lectura, la escritura y la oralidad</t>
  </si>
  <si>
    <t>2154 - Propiciar 76 Espacio(s) de carácter internacional que promuevan la cooperación y la internacionalización del sector cultura, recreación y deporte; tales como eventos e hitos de ciudad, redes de ciudades, promoción de la bicicleta, entre otros que proyecten a Bogotá en el hemisferio como una capital global atractiva y sostenible</t>
  </si>
  <si>
    <t>4076 - Espacios redes plataformas y encuentros estratégicos en los que participa el sector Cultura Recreación y Deporte</t>
  </si>
  <si>
    <t>1- Participar 24 eventos espacios, iniciativas y/o encuentros para posicionar a Bogotá como como un destino cultural y recreodeportivo destacado en la región</t>
  </si>
  <si>
    <t>2- Desarrollar 24 Eventos espacios, iniciativas y/o encuentrosque fomenten la diversidad de expresiones culturales y recreo-deportivas a nivel local, nacional e internacional</t>
  </si>
  <si>
    <t>1932 - Implementar 8 Estrategia(s) de cultura ciudadana que promuevan la confianza, la convivencia, la resolución de conflictos, la eliminación del machismo y cualquier tipo de discriminación, los hábitos saludables, la salud mental, la cultura ambiental y el respeto por todas las formas de vida, la movilidad sostenible, segura y diferencial en Bogotá</t>
  </si>
  <si>
    <t>3854 - Estrategias de cultura ciudadana realizadas</t>
  </si>
  <si>
    <t>2 - Implementar 8 estrategias de transformación de cultura ciudadan</t>
  </si>
  <si>
    <t>1936 - Realizar 120 Medición(es) que permitan consolidar una herramienta de gestión del conocimiento sobre cultura ciudadana, cultura, recreación y deporte en la ciudad, consolidando análisis e información recolectada y procesada por el Observatorio de Gestión del conocimiento cultural, con el fin de generar acciones puntuales que dinamicen el ecosistema cultural, integren a la ciudadanía en general y articule sus resultados con otros centros de pensamiento de Iberoamérica</t>
  </si>
  <si>
    <t>3858 - Investigaciones encuestas sondeos y operativos en campo</t>
  </si>
  <si>
    <t>1- Realizar 120 mediciónes sobre cultura ciudadana, cultura, recreación y deporte</t>
  </si>
  <si>
    <t>1937 - Vincular a 10000 Persona(s) priorizando jóvenes, en acciones pedagógicas y de apropiación que fortalezcan la identidad cultural el respeto por las instituciones la confianza y el orgullo por la ciudad</t>
  </si>
  <si>
    <t>3859 - Participantes en la Escuela de Multiplicadores de Cultura Ciudadana</t>
  </si>
  <si>
    <t>3 - Vincular 10000 personas en acciones pedagógicas que fortalezcan la identidad cultural</t>
  </si>
  <si>
    <t>2294 - Fortalecer la gestión institucional de 6 Entidad(es) distritales del sector Cultura Recreación y Deporte con mejor infraestructura recursos físicos tecnológicos y un talento humano más cualificado y consciente de su papel como servidores públicos, que favorezca un modelo de relacionamiento integral con la ciudadanía</t>
  </si>
  <si>
    <t>4218 - Entidades distritales fortalecidas</t>
  </si>
  <si>
    <t>1 - Ejecutar el 95 % del plan de acción anual de TI</t>
  </si>
  <si>
    <t>2 - Cumplir con el 90 % del Plan anual de mantenimiento de las 2 sedes administrativas a cargo de la entidad, los bienes muebles que las componen y atender los requerimientos internos y externos referentes a los mismos</t>
  </si>
  <si>
    <t>3 - Elaborar y mantener 1.00 Plan de acompañamiento a los servicios de asistencia técnica para fortalecer la gestión de la SCRD</t>
  </si>
  <si>
    <t>4 - Estructurar 1 Esquemas de gestión orientado hacia la articulación y fortalecimiento de las dinámicas de planeación, gestión institucional y gestión del conocimiento en la SCRD y el sector</t>
  </si>
  <si>
    <t>5 -Realizar 1 plan de acción de formación, fortalecimiento, eventos territoriales, actividades comunitarias, campañas y estrategias de comunicación</t>
  </si>
  <si>
    <t>6 - Fortalecer la implementación de 1 Sistema(s) de gestión documental de conformidad con la normatividad vigente</t>
  </si>
  <si>
    <t>7 - Diseñar e implementar 1 modelo de relacionamiento integral con la ciudadanía en la Secretaría de Cultura, Recreación y Deporte.</t>
  </si>
  <si>
    <t>2092 - Beneficiar 189809 Persona(s) a partir de la primera infancia y a lo largo de la vida en procesos de formación y exploración cultural artística patrimonial recreativa y deportiva en particular en espacios cercanos, parques de proximidad, estructurantes y entornos comunitarios</t>
  </si>
  <si>
    <t>4014 - Personas beneficiadas con procesos de formación y exploración cultural artística patrimonial</t>
  </si>
  <si>
    <t>1 - Beneficiar 8405 Persona(s) en procesos de cualificación y formación a nivel de educación informal en modalidad presencial y/o virtual en arte, cultura, patrimonio, recreación, deporte y convergencia digital en Bogotá D.C.</t>
  </si>
  <si>
    <t>2 - Beneficiar 975 Persona(s) en procesos de formación a nivel formal en educación superior, educación para el trabajo, el desarrollo humano y fomento para el apoyo a la profesionalización de agentes del sector cultura, recreación y deporte de Bogotá, D.C.</t>
  </si>
  <si>
    <t xml:space="preserve">3 - Fortalecer 1 Sistema(s) Distrital de Formación Artística y Cultural - SIDFAC,  para el crecimiento y sostenibilidad de los procesos de formación en arte, cultura, patrimonio, recreación, deporte y convergencia digital del Distrito Capital. </t>
  </si>
  <si>
    <t>2066 - Desarrollar 4 Estrategia(s) en arte, cultura, recreación, deporte, actividad física y prácticas de movimiento orientadas a promover la salud y bienestar como estrategia innovadora de promoción, prevención y atención terapéutica en salud, asegurando impactos medibles a nivel fisiológico, psicológico, social y conductual, priorizando los parques como entorno cotidiano principal</t>
  </si>
  <si>
    <t>3988 - Número de estrategias de atención enfocados en la dimensión terapéutica de las artes y la cultura</t>
  </si>
  <si>
    <t>1 - Desarrollar 3 estrategias en arte, cultura, recreación, deporte, actividad física y prácticas de movimiento orientadas a promover la salud y bienestar como estrategia innovadora de promoción, prevención y atención terapéutica en salud, asegurando impactos medibles a nivel fisiológico, psicológico, social y conductual, priorizando los parques como entorno cotidiano principal.</t>
  </si>
  <si>
    <t>2070 - Entregar 400 Beneficios Económicos Periódicos (BEPS) a creadores o gestores culturales que devenguen menos del salario mínimo legal vigente en Bogotá</t>
  </si>
  <si>
    <t>3992 - Número de Beneficios Económicos Periódicos - BEPS entregados a gestores culturales en situación de vulnerabilidad</t>
  </si>
  <si>
    <t>2 - Entregar 400 beneficios Económicos Periodicos (BEPS) a creadores o gestores culturales que devenguen menos del salario mínimo legal vigente en Bogotá.</t>
  </si>
  <si>
    <t>2068 - Desarrollar 8925 Actividad(es) para la promoción, fortalecimiento y desarrollo de las prácticas artísticas, culturales y patrimoniales con el objetivo de ejercer los derechos culturales y el desarrollo humano con alcance zonal, distrital y regional</t>
  </si>
  <si>
    <t>3990 - Número de actividades para la promoción fortalecimiento y desarrollo de las prácticas artísticas culturales y patrimoniales</t>
  </si>
  <si>
    <t>3 - Desarrollar 335 actividades para la promoción, el fortalecimiento y desarrollo de las prácticas artísticas, culturales y patrimoniales como un medio para el ejercicio de los derechos culturales y el desarrollo humano, con alcance zonal, distrital y regional.</t>
  </si>
  <si>
    <t>4 - Desarrollar 40 actividades para la sostenibilidad y salvaguardia asociadas a la Estructura Integradora de Patrimonios que vincule a las comunidades y a la ciudadanía en general.</t>
  </si>
  <si>
    <t>2168 - Estructurar y Construir 38 Parque(s) , equipamientos Culturales, Recreativos y/o Deportivos que promuevan el ejercicio de los derechos culturales de la ciudadanía. Como mínimo se construirá un escenario deportivo exclusivo para la práctica de nuevas tendencias deportivas y once zonas demarcadas y habilitadas para mascotas</t>
  </si>
  <si>
    <t>4092 - Equipamientos Culturales y Recreo Deportivos construidos y/o a adecuados</t>
  </si>
  <si>
    <t>1 - Estructurar y construir 8 parques y equipamientos culturales Recreativos y/o deportivos que promuevan el ejercicio de los derechos culturales de la ciudadanía. Como minimo se construirá un escenario deportivo exclusivo para la práctica de nuevas tendencias deportivas y once zonas demarcadas y habilitadas para mascotas.</t>
  </si>
  <si>
    <t>2161 - Adecuar y/o sostener 63 Equipamiento(s) culturales, recreativos y/o deportivos, algunos de ellos en barrios de borde, propiciando espacios de encuentro para las comunidades</t>
  </si>
  <si>
    <t>4083 - Número de equipamientos culturales adecuados y sostenidos</t>
  </si>
  <si>
    <t>2 - Adecuar y/o sostener 2 equipamiento cultural, recreativo y/o deportivo propiciando espacios de encuentro para las comunidades</t>
  </si>
  <si>
    <t>3 - Realizar 55 Encuentros de saberes, estrategias ciudadanas para la activación y apropiación de infraestructuras culturales.</t>
  </si>
  <si>
    <t>2162 - Apoyar 30 Iniciativa(s) de mejoramiento de equipamientos culturales del Distrito Capital con recursos provenientes de la contribución parafiscal para el fortalecimiento de las artes escénicas (LEP)</t>
  </si>
  <si>
    <t>4085 - Número de equipamientos culturales adecuados con recursos LEP</t>
  </si>
  <si>
    <t>4 - Apoyar 64 Iniciativas de mejoramiento de equipamientos culturales del Distrito Capital con recursos provenientes de la contribución parafiscal para el fortalecimiento de las artes escénicas (LEP).</t>
  </si>
  <si>
    <t>% Ejecución Fisica MPI</t>
  </si>
  <si>
    <t>TOTAL ENTIDAD 2026</t>
  </si>
  <si>
    <t>Fortalecimiento del fomento para el desarrollo de procesos culturales sostenibles en Bogotá D.C.</t>
  </si>
  <si>
    <t>Lograr que las ciudades y los asentamientos humanos sean inclusivos, seguros, resilientes y sostenibles</t>
  </si>
  <si>
    <t>META E INDICADOR ODS</t>
  </si>
  <si>
    <t>No.</t>
  </si>
  <si>
    <t>NOMBRE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</si>
  <si>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11.4. Redoblar los esfuerzos para proteger y salvaguardar el patrimonio cultural y natural del mundo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11.4.1. Gasto total (público y privado) per cápita dedicado a la preservación, protección y conservación de todo el patrimonio cultural y natural. por tipo de patrimonio (cultural, natural, mixto, designación del Centro del Patrimonio Mundial), nivel de gobierno (nacional, regional y local / municipal), el tipo de gastos: gastos de funcionamiento / de inversión y tipo de financiación privada (donaciones en especie, privado sector sin fines de lucro, patrocinio)</t>
    </r>
  </si>
  <si>
    <t>Fortalecimiento de la sostenibilidad económica del sector cultural y creativo, a través de la implementación de programas que permitan aumentar crecimiento y competitividad, en Bogotá D.C.</t>
  </si>
  <si>
    <t>Promover el crecimiento económico sostenido, inclusivo y sostenible, el empleo pleno y productivo y el trabajo decente para todos</t>
  </si>
  <si>
    <t>Fortalecimiento de la gobernanza territorial, la participación incidente y la atención diferenciada de los grupos étnicos, etarios y sectores sociales desde las prácticas culturales en Bogotá D.C.</t>
  </si>
  <si>
    <t>Reducir la desigualdad en los países y entre ellos</t>
  </si>
  <si>
    <t>Garantizar una educación inclusiva y equitativa de calidad y promover oportunidades de aprendizaje permanente para todos</t>
  </si>
  <si>
    <t>Fortalecimiento del acceso a la cultura escrita de los habitantes de Bogotá D.C</t>
  </si>
  <si>
    <t>Fortalecimiento de alianzas estratégicas a nivel bilateral y multilateral para el posicionamiento de la ciudad como referente cultural y recreodeportivo en escenarios internacionales en Bogotá D.C.</t>
  </si>
  <si>
    <t>Innovación y cambio cultural para la transformación de comportamientos que promuevan el orgullo por la ciudad de Bogotá D.C.</t>
  </si>
  <si>
    <t>Promover sociedades pacíficas e inclusivas para el desarrollo sostenible, facilitar el acceso a la justicia para todos y construir a todos los niveles instituciones eficaces e inclusivas que rindan cuentas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</si>
  <si>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4.7. De aquí a 2030, asegurar que todos los alumnos adquieran los conocimientos teóricos y prácticos necesarios para promover el desarrollo sostenible, entre otras cosas mediante la educación para el desarrollo sostenible y los estilos de vida sostenibles, los derechos humanos, la igualdad de género, la promoción de una cultura de paz y no violencia, la ciudadanía mundial y la valoración de la diversidad cultural y la contribución de la cultura al desarrollo sostenible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4.7.1. Grado en el que (i) la educación para la ciudadanía global y (ii) la educación para el desarrollo sostenible, incluida la igualdad de género y los derechos humanos, son integrados en todos los niveles en (a) las políticas nacionales de educación (b) los planes de estudio (c) la formación del profesorado y (d) evaluación de los alumnos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</si>
  <si>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16.10 Garantizar el acceso público a la información y proteger las libertades fundamentales, de conformidad con las leyes nacionales y los acuerdos internacionales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16.10.2 Número de países que adoptan y aplican garantías constitucionales, legales y / o de política para el acceso público a la información</t>
    </r>
  </si>
  <si>
    <t>Fortalecimiento Institucional para una Gobernanza Pública Confiable en Bogotá D.C.</t>
  </si>
  <si>
    <t>Formación artística, cultural y deportiva a lo largo de la vida en Bogotá D.C.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</si>
  <si>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16.6. Crear a todos los niveles instituciones eficaces y transparentes que rindan cuentas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16.6.2 Proporción de la población que se siente satisfecha con su última experiencia de los servicios públicos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</si>
  <si>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4.3. De aquí a 2030, asegurar el acceso igualitario de todos los hombres y las mujeres a una formación técnica, profesional y superior de calidad, incluida la enseñanza universitaria.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4.3.1. Tasa de participación de los jóvenes y adultos en la enseñanza académica y no académica, y en la capacitación en los últimos 12 meses</t>
    </r>
  </si>
  <si>
    <t>Fortalecimiento de prácticas y transformaciones culturales, patrimoniales, urbanas y sociales para el bienestar integral de Bogotá D.C.</t>
  </si>
  <si>
    <t>Garantizar una vida sana y promover el bienestar de todos a todas las edades</t>
  </si>
  <si>
    <t>Poner fin a la pobreza en todas sus formas y en todo el mundo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</si>
  <si>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3.4. De aquí a 2030, reducir en un tercio la mortalidad prematura por enfermedades no transmisibles mediante su prevención y tratamiento, y promover la salud mental y el bienestar.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3.4.2. Tasa de mortalidad por suicidio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</si>
  <si>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1.1. Para 2030, erradicar la pobreza extrema para todas las personas en el mundo, actualmente medida por un ingreso por persona inferior a 1,25 dólares al día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1.1.1. Proporción de la población que vive por debajo del umbral internacional de la pobreza, desglosada por sexo, grupo de edad, situación laboral y ubicación geográfica (urbana o rural)</t>
    </r>
  </si>
  <si>
    <t>Asistencia Técnica para el desarrollo de infraestructuras culturales sostenibles en el Distrito Capital en Bogotá D.C.</t>
  </si>
  <si>
    <t>Código</t>
  </si>
  <si>
    <t>Nombre</t>
  </si>
  <si>
    <t>Proyecto de Inversión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</si>
  <si>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8.5. De aquí a 2030, lograr el empleo pleno y productivo y el trabajo decente para todas las mujeres y los hombres, incluidos los jóvenes y las personas con discapacidad, así como la igualdad de remuneración por trabajo de igual valor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8.5.1. Ingreso medio por hora de mujeres y hombres empleados, por ocupación, grupo de edad y personas con discapacidad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</si>
  <si>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8.9. De aquí a 2030, elaborar y poner en práctica políticas encaminadas a promover un turismo sostenible que cree puestos de trabajo y promueva la cultura y los productos locales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8.9.1. Proporción directa del turismo en el PIB (como porcentaje del PIB total y en la tasa de crecimiento)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</si>
  <si>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10.3. Garantizar la igualdad de oportunidades y reducir la desigualdad de resultados, incluso eliminando las leyes, políticas y prácticas discriminatorias y promoviendo legislaciones, políticas y medidas adecuadas a ese respecto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10.3.1 Porcentaje de la población que declara haberse sentido personalmente víctima de discriminación o acoso en los últimos 12 meses por motivos de discriminación prohibidos por el derecho internacional de los derechos humanos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</si>
  <si>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11.3 De aquí a 2030, aumentar la urbanización inclusiva y sostenible y la capacidad para la planificación y la gestión participativas, integradas y sostenibles de los asentamientos humanos en todos los países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11.3.2. Porcentaje de ciudades con una estructura de participación directa de la sociedad civil en la planificación y la gestión urbanas que opera regular y democráticamente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</si>
  <si>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4.5. De aquí a 2030, eliminar las disparidades de género en la educación y asegurar el acceso igualitario a todos los niveles de la enseñanza y la formación profesional para las personas vulnerables, incluidas las personas con discapacidad, los pueblos indígenas y los niños en situaciones de vulnerabilidad.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4.5.1. Índices de paridad (mujeres/hombres, zonas rurales y urbanas, quintil superior/inferior de recursos económicos, y otras características, como la situación en materia de discapacidad, los pueblos indígenas y los efectos de conflictos, a medida que se disponga de datos) para todos los indicadores de esta lista que puedan desglosarse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</si>
  <si>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11.7 De aquí a 2030, proporcionar acceso universal a zonas verdes y espacios públicos seguros, inclusivos y accesibles, en particular para las mujeres y los niños, las personas de edad y las personas con discapacidad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11.7.1. Proporción media de la superficie edificada de las ciudades correspondiente a espacios abiertos para el uso público de todos, desglosada por grupo de edad, sexo y personas con discapacidad</t>
    </r>
  </si>
  <si>
    <t xml:space="preserve">                                                                             OBJETIVOS DE DESARROLLO SOSTENIBLE 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</si>
</sst>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"/>
    <numFmt numFmtId="165" formatCode="_-* #,##0_-;\-* #,##0_-;_-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1F1F1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CE5C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14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vertical="center" wrapText="1"/>
    </xf>
    <xf numFmtId="2" fontId="4" fillId="0" borderId="7" xfId="0" applyNumberFormat="1" applyFont="1" applyBorder="1" applyAlignment="1">
      <alignment vertical="center" wrapText="1"/>
    </xf>
    <xf numFmtId="2" fontId="4" fillId="0" borderId="4" xfId="0" applyNumberFormat="1" applyFont="1" applyBorder="1" applyAlignment="1">
      <alignment vertical="center" wrapText="1"/>
    </xf>
    <xf numFmtId="0" fontId="7" fillId="0" borderId="13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3" fontId="4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vertical="center" wrapText="1"/>
    </xf>
    <xf numFmtId="164" fontId="4" fillId="4" borderId="8" xfId="0" applyNumberFormat="1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2" fontId="5" fillId="5" borderId="3" xfId="0" applyNumberFormat="1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right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3" xfId="0" applyFont="1" applyBorder="1" applyAlignment="1">
      <alignment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 wrapText="1"/>
    </xf>
    <xf numFmtId="2" fontId="5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3" fontId="4" fillId="0" borderId="13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0" fontId="4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3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4" fontId="5" fillId="6" borderId="3" xfId="0" applyNumberFormat="1" applyFont="1" applyFill="1" applyBorder="1" applyAlignment="1">
      <alignment vertical="center" wrapText="1"/>
    </xf>
    <xf numFmtId="2" fontId="5" fillId="6" borderId="3" xfId="0" applyNumberFormat="1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165" fontId="7" fillId="0" borderId="7" xfId="1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4" borderId="3" xfId="0" applyNumberFormat="1" applyFont="1" applyFill="1" applyBorder="1" applyAlignment="1">
      <alignment horizontal="right" vertical="center" wrapText="1"/>
    </xf>
    <xf numFmtId="2" fontId="5" fillId="2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2" fontId="7" fillId="0" borderId="4" xfId="0" applyNumberFormat="1" applyFont="1" applyBorder="1" applyAlignment="1">
      <alignment wrapText="1"/>
    </xf>
    <xf numFmtId="2" fontId="7" fillId="0" borderId="7" xfId="0" applyNumberFormat="1" applyFont="1" applyBorder="1" applyAlignment="1">
      <alignment wrapText="1"/>
    </xf>
    <xf numFmtId="3" fontId="7" fillId="0" borderId="4" xfId="0" applyNumberFormat="1" applyFont="1" applyBorder="1" applyAlignment="1">
      <alignment wrapText="1"/>
    </xf>
    <xf numFmtId="3" fontId="7" fillId="0" borderId="7" xfId="0" applyNumberFormat="1" applyFont="1" applyBorder="1" applyAlignment="1">
      <alignment wrapText="1"/>
    </xf>
    <xf numFmtId="4" fontId="5" fillId="2" borderId="3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2" fontId="5" fillId="3" borderId="3" xfId="0" applyNumberFormat="1" applyFont="1" applyFill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4"/>
  <sheetViews>
    <sheetView tabSelected="1" zoomScale="70" zoomScaleNormal="70" workbookViewId="0">
      <selection activeCell="C65" sqref="C65"/>
    </sheetView>
  </sheetViews>
  <sheetFormatPr baseColWidth="10" defaultColWidth="14.5" defaultRowHeight="16" x14ac:dyDescent="0.2"/>
  <cols>
    <col min="1" max="1" width="14.5" style="121"/>
    <col min="2" max="2" width="30" style="3" customWidth="1"/>
    <col min="3" max="3" width="52.5" style="4" customWidth="1"/>
    <col min="4" max="4" width="8.5" style="111" customWidth="1"/>
    <col min="5" max="5" width="18.6640625" style="111" customWidth="1"/>
    <col min="6" max="6" width="47.1640625" style="105" customWidth="1"/>
    <col min="7" max="7" width="30.83203125" style="105" customWidth="1"/>
    <col min="8" max="8" width="16.6640625" style="111" customWidth="1"/>
    <col min="9" max="9" width="26.1640625" style="111" customWidth="1"/>
    <col min="10" max="10" width="16.83203125" style="111" customWidth="1"/>
    <col min="11" max="11" width="16.5" style="111" bestFit="1" customWidth="1"/>
    <col min="12" max="12" width="70.1640625" style="111" customWidth="1"/>
    <col min="13" max="13" width="23.33203125" style="111" customWidth="1"/>
    <col min="14" max="14" width="23.5" style="111" customWidth="1"/>
    <col min="15" max="15" width="12.33203125" style="111" customWidth="1"/>
    <col min="16" max="16" width="24" style="111" customWidth="1"/>
    <col min="17" max="17" width="9.83203125" style="111" customWidth="1"/>
    <col min="18" max="18" width="11.83203125" style="111" customWidth="1"/>
    <col min="19" max="19" width="14.83203125" style="111" customWidth="1"/>
    <col min="20" max="20" width="15.1640625" style="111" customWidth="1"/>
    <col min="21" max="30" width="38.5" style="3" customWidth="1"/>
    <col min="31" max="16384" width="14.5" style="3"/>
  </cols>
  <sheetData>
    <row r="1" spans="1:30" ht="24" customHeight="1" x14ac:dyDescent="0.2">
      <c r="A1" s="14" t="s">
        <v>139</v>
      </c>
      <c r="B1" s="14"/>
      <c r="C1" s="15" t="s">
        <v>105</v>
      </c>
      <c r="D1" s="17" t="s">
        <v>132</v>
      </c>
      <c r="E1" s="17"/>
      <c r="F1" s="18" t="s">
        <v>0</v>
      </c>
      <c r="G1" s="17" t="s">
        <v>1</v>
      </c>
      <c r="H1" s="17" t="s">
        <v>2</v>
      </c>
      <c r="I1" s="17" t="s">
        <v>3</v>
      </c>
      <c r="J1" s="17" t="s">
        <v>4</v>
      </c>
      <c r="K1" s="17" t="s">
        <v>5</v>
      </c>
      <c r="L1" s="17" t="s">
        <v>6</v>
      </c>
      <c r="M1" s="17" t="s">
        <v>7</v>
      </c>
      <c r="N1" s="17" t="s">
        <v>8</v>
      </c>
      <c r="O1" s="17" t="s">
        <v>9</v>
      </c>
      <c r="P1" s="17" t="s">
        <v>10</v>
      </c>
      <c r="Q1" s="17" t="s">
        <v>11</v>
      </c>
      <c r="R1" s="17" t="s">
        <v>2</v>
      </c>
      <c r="S1" s="17" t="s">
        <v>3</v>
      </c>
      <c r="T1" s="17" t="s">
        <v>101</v>
      </c>
    </row>
    <row r="2" spans="1:30" ht="15" x14ac:dyDescent="0.2">
      <c r="A2" s="118" t="s">
        <v>106</v>
      </c>
      <c r="B2" s="14" t="s">
        <v>107</v>
      </c>
      <c r="C2" s="15"/>
      <c r="D2" s="17"/>
      <c r="E2" s="17"/>
      <c r="F2" s="18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30" ht="15" x14ac:dyDescent="0.2">
      <c r="A3" s="118"/>
      <c r="B3" s="14"/>
      <c r="C3" s="15"/>
      <c r="D3" s="19" t="s">
        <v>130</v>
      </c>
      <c r="E3" s="20" t="s">
        <v>131</v>
      </c>
      <c r="F3" s="18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71" customHeight="1" x14ac:dyDescent="0.2">
      <c r="A4" s="119">
        <v>11</v>
      </c>
      <c r="B4" s="112" t="s">
        <v>104</v>
      </c>
      <c r="C4" s="122" t="s">
        <v>108</v>
      </c>
      <c r="D4" s="10">
        <v>7965</v>
      </c>
      <c r="E4" s="10" t="s">
        <v>103</v>
      </c>
      <c r="F4" s="21" t="s">
        <v>12</v>
      </c>
      <c r="G4" s="22" t="s">
        <v>13</v>
      </c>
      <c r="H4" s="23">
        <v>779</v>
      </c>
      <c r="I4" s="23">
        <v>91</v>
      </c>
      <c r="J4" s="24">
        <f>M10</f>
        <v>44479016995</v>
      </c>
      <c r="K4" s="24">
        <f>+N10</f>
        <v>8766632732</v>
      </c>
      <c r="L4" s="25" t="s">
        <v>14</v>
      </c>
      <c r="M4" s="26">
        <v>11822283000</v>
      </c>
      <c r="N4" s="27">
        <v>2064770000</v>
      </c>
      <c r="O4" s="28">
        <f t="shared" ref="O4:O42" si="0">N4/M4*100</f>
        <v>17.465069986905238</v>
      </c>
      <c r="P4" s="26">
        <v>425657300</v>
      </c>
      <c r="Q4" s="29">
        <f>P4/M4*100</f>
        <v>3.6004661705357583</v>
      </c>
      <c r="R4" s="25">
        <v>231</v>
      </c>
      <c r="S4" s="25">
        <v>0</v>
      </c>
      <c r="T4" s="30">
        <f>S4/R4*100</f>
        <v>0</v>
      </c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41" customHeight="1" x14ac:dyDescent="0.2">
      <c r="A5" s="119"/>
      <c r="B5" s="113"/>
      <c r="C5" s="122"/>
      <c r="D5" s="31"/>
      <c r="E5" s="10"/>
      <c r="F5" s="32"/>
      <c r="G5" s="33"/>
      <c r="H5" s="34"/>
      <c r="I5" s="34"/>
      <c r="J5" s="34"/>
      <c r="K5" s="34"/>
      <c r="L5" s="6" t="s">
        <v>15</v>
      </c>
      <c r="M5" s="35">
        <v>580650000</v>
      </c>
      <c r="N5" s="35">
        <v>110220000</v>
      </c>
      <c r="O5" s="36">
        <f t="shared" si="0"/>
        <v>18.982175148540428</v>
      </c>
      <c r="P5" s="35">
        <v>22305000</v>
      </c>
      <c r="Q5" s="37">
        <f t="shared" ref="Q5:Q58" si="1">P5/M5*100</f>
        <v>3.8413846551278739</v>
      </c>
      <c r="R5" s="6">
        <v>128</v>
      </c>
      <c r="S5" s="6">
        <v>6</v>
      </c>
      <c r="T5" s="38">
        <f t="shared" ref="T5:T56" si="2">S5/R5*100</f>
        <v>4.6875</v>
      </c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43" customHeight="1" x14ac:dyDescent="0.2">
      <c r="A6" s="119"/>
      <c r="B6" s="113"/>
      <c r="C6" s="122"/>
      <c r="D6" s="31"/>
      <c r="E6" s="10"/>
      <c r="F6" s="32"/>
      <c r="G6" s="33"/>
      <c r="H6" s="34"/>
      <c r="I6" s="34"/>
      <c r="J6" s="34"/>
      <c r="K6" s="34"/>
      <c r="L6" s="6" t="s">
        <v>16</v>
      </c>
      <c r="M6" s="39">
        <v>1789352565</v>
      </c>
      <c r="N6" s="35">
        <v>418833000</v>
      </c>
      <c r="O6" s="36">
        <f t="shared" si="0"/>
        <v>23.406957812140281</v>
      </c>
      <c r="P6" s="35">
        <v>84858800</v>
      </c>
      <c r="Q6" s="37">
        <f t="shared" si="1"/>
        <v>4.7424303996792272</v>
      </c>
      <c r="R6" s="6">
        <v>185</v>
      </c>
      <c r="S6" s="6">
        <v>60</v>
      </c>
      <c r="T6" s="38">
        <f t="shared" si="2"/>
        <v>32.432432432432435</v>
      </c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44" customHeight="1" x14ac:dyDescent="0.2">
      <c r="A7" s="119"/>
      <c r="B7" s="113"/>
      <c r="C7" s="122"/>
      <c r="D7" s="31"/>
      <c r="E7" s="10"/>
      <c r="F7" s="32"/>
      <c r="G7" s="33"/>
      <c r="H7" s="34"/>
      <c r="I7" s="34"/>
      <c r="J7" s="34"/>
      <c r="K7" s="34"/>
      <c r="L7" s="6" t="s">
        <v>17</v>
      </c>
      <c r="M7" s="35">
        <v>351462000</v>
      </c>
      <c r="N7" s="35">
        <v>351462000</v>
      </c>
      <c r="O7" s="36">
        <f t="shared" si="0"/>
        <v>100</v>
      </c>
      <c r="P7" s="35">
        <v>75270900</v>
      </c>
      <c r="Q7" s="37">
        <f t="shared" si="1"/>
        <v>21.416511600116088</v>
      </c>
      <c r="R7" s="6">
        <v>1</v>
      </c>
      <c r="S7" s="6">
        <v>0.36</v>
      </c>
      <c r="T7" s="38">
        <f t="shared" si="2"/>
        <v>36</v>
      </c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53" customHeight="1" x14ac:dyDescent="0.2">
      <c r="A8" s="119"/>
      <c r="B8" s="113"/>
      <c r="C8" s="122"/>
      <c r="D8" s="31"/>
      <c r="E8" s="10"/>
      <c r="F8" s="32"/>
      <c r="G8" s="33"/>
      <c r="H8" s="34"/>
      <c r="I8" s="34"/>
      <c r="J8" s="34"/>
      <c r="K8" s="34"/>
      <c r="L8" s="6" t="s">
        <v>18</v>
      </c>
      <c r="M8" s="35">
        <v>26385573258</v>
      </c>
      <c r="N8" s="35">
        <v>5551896732</v>
      </c>
      <c r="O8" s="36">
        <f t="shared" si="0"/>
        <v>21.041410310525229</v>
      </c>
      <c r="P8" s="35">
        <v>3190303317</v>
      </c>
      <c r="Q8" s="37">
        <f t="shared" si="1"/>
        <v>12.091089648896345</v>
      </c>
      <c r="R8" s="6">
        <v>451</v>
      </c>
      <c r="S8" s="6">
        <v>85</v>
      </c>
      <c r="T8" s="38">
        <f t="shared" si="2"/>
        <v>18.847006651884701</v>
      </c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43" customHeight="1" x14ac:dyDescent="0.2">
      <c r="A9" s="119"/>
      <c r="B9" s="113"/>
      <c r="C9" s="122"/>
      <c r="D9" s="31"/>
      <c r="E9" s="10"/>
      <c r="F9" s="40"/>
      <c r="G9" s="41"/>
      <c r="H9" s="42"/>
      <c r="I9" s="42"/>
      <c r="J9" s="42"/>
      <c r="K9" s="42"/>
      <c r="L9" s="6" t="s">
        <v>19</v>
      </c>
      <c r="M9" s="35">
        <v>3549696172</v>
      </c>
      <c r="N9" s="35">
        <v>269451000</v>
      </c>
      <c r="O9" s="36">
        <f t="shared" si="0"/>
        <v>7.5908186769738002</v>
      </c>
      <c r="P9" s="35">
        <v>61438500</v>
      </c>
      <c r="Q9" s="37">
        <f t="shared" si="1"/>
        <v>1.7308101038231618</v>
      </c>
      <c r="R9" s="6">
        <v>27</v>
      </c>
      <c r="S9" s="6">
        <v>0</v>
      </c>
      <c r="T9" s="38">
        <f t="shared" si="2"/>
        <v>0</v>
      </c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thickBot="1" x14ac:dyDescent="0.25">
      <c r="A10" s="119"/>
      <c r="B10" s="114"/>
      <c r="C10" s="122"/>
      <c r="D10" s="31"/>
      <c r="E10" s="10"/>
      <c r="F10" s="43"/>
      <c r="G10" s="44"/>
      <c r="H10" s="45"/>
      <c r="I10" s="45"/>
      <c r="J10" s="46"/>
      <c r="K10" s="46"/>
      <c r="L10" s="47" t="s">
        <v>20</v>
      </c>
      <c r="M10" s="48">
        <f>SUM(M4:M9)</f>
        <v>44479016995</v>
      </c>
      <c r="N10" s="48">
        <f>SUM(N4:N9)</f>
        <v>8766632732</v>
      </c>
      <c r="O10" s="49">
        <f t="shared" si="0"/>
        <v>19.709591902594159</v>
      </c>
      <c r="P10" s="48">
        <f>SUM(P4:P9)</f>
        <v>3859833817</v>
      </c>
      <c r="Q10" s="50">
        <f t="shared" si="1"/>
        <v>8.6778757215652806</v>
      </c>
      <c r="R10" s="51"/>
      <c r="S10" s="51"/>
      <c r="T10" s="5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51" customHeight="1" x14ac:dyDescent="0.2">
      <c r="A11" s="119">
        <v>8</v>
      </c>
      <c r="B11" s="112" t="s">
        <v>110</v>
      </c>
      <c r="C11" s="122" t="s">
        <v>133</v>
      </c>
      <c r="D11" s="10">
        <v>7959</v>
      </c>
      <c r="E11" s="115" t="s">
        <v>109</v>
      </c>
      <c r="F11" s="53" t="s">
        <v>21</v>
      </c>
      <c r="G11" s="54" t="s">
        <v>22</v>
      </c>
      <c r="H11" s="55">
        <v>941</v>
      </c>
      <c r="I11" s="55">
        <v>46</v>
      </c>
      <c r="J11" s="56">
        <f t="shared" ref="J11" si="3">+M11+M12</f>
        <v>3756209141</v>
      </c>
      <c r="K11" s="56">
        <f>+N11+N12</f>
        <v>2861015999</v>
      </c>
      <c r="L11" s="57" t="s">
        <v>23</v>
      </c>
      <c r="M11" s="35">
        <v>3284698141</v>
      </c>
      <c r="N11" s="35">
        <v>2389504999</v>
      </c>
      <c r="O11" s="37">
        <f t="shared" si="0"/>
        <v>72.746562893372428</v>
      </c>
      <c r="P11" s="35">
        <v>68869700</v>
      </c>
      <c r="Q11" s="37">
        <f t="shared" si="1"/>
        <v>2.0966827709481146</v>
      </c>
      <c r="R11" s="6">
        <v>300</v>
      </c>
      <c r="S11" s="6">
        <v>0</v>
      </c>
      <c r="T11" s="58">
        <f t="shared" si="2"/>
        <v>0</v>
      </c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96" customHeight="1" x14ac:dyDescent="0.2">
      <c r="A12" s="119"/>
      <c r="B12" s="113"/>
      <c r="C12" s="122"/>
      <c r="D12" s="31"/>
      <c r="E12" s="116"/>
      <c r="F12" s="40"/>
      <c r="G12" s="41"/>
      <c r="H12" s="42"/>
      <c r="I12" s="42"/>
      <c r="J12" s="59"/>
      <c r="K12" s="59"/>
      <c r="L12" s="6" t="s">
        <v>24</v>
      </c>
      <c r="M12" s="35">
        <v>471511000</v>
      </c>
      <c r="N12" s="35">
        <v>471511000</v>
      </c>
      <c r="O12" s="37">
        <f t="shared" si="0"/>
        <v>100</v>
      </c>
      <c r="P12" s="35">
        <v>94817200</v>
      </c>
      <c r="Q12" s="37">
        <f t="shared" si="1"/>
        <v>20.109223326709238</v>
      </c>
      <c r="R12" s="6">
        <v>641</v>
      </c>
      <c r="S12" s="6">
        <v>46</v>
      </c>
      <c r="T12" s="38">
        <f t="shared" si="2"/>
        <v>7.1762870514820598</v>
      </c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54" customHeight="1" x14ac:dyDescent="0.2">
      <c r="A13" s="119"/>
      <c r="B13" s="113"/>
      <c r="C13" s="12" t="s">
        <v>134</v>
      </c>
      <c r="D13" s="31"/>
      <c r="E13" s="116"/>
      <c r="F13" s="60" t="s">
        <v>25</v>
      </c>
      <c r="G13" s="5" t="s">
        <v>26</v>
      </c>
      <c r="H13" s="6">
        <v>5</v>
      </c>
      <c r="I13" s="6">
        <v>2</v>
      </c>
      <c r="J13" s="35">
        <f>+M13</f>
        <v>934136000</v>
      </c>
      <c r="K13" s="35">
        <f>+N13</f>
        <v>697135500</v>
      </c>
      <c r="L13" s="6" t="s">
        <v>27</v>
      </c>
      <c r="M13" s="35">
        <v>934136000</v>
      </c>
      <c r="N13" s="35">
        <v>697135500</v>
      </c>
      <c r="O13" s="37">
        <f t="shared" si="0"/>
        <v>74.628908424469245</v>
      </c>
      <c r="P13" s="35">
        <v>159365600</v>
      </c>
      <c r="Q13" s="37">
        <f t="shared" si="1"/>
        <v>17.06021393030565</v>
      </c>
      <c r="R13" s="6">
        <v>5</v>
      </c>
      <c r="S13" s="6">
        <v>2</v>
      </c>
      <c r="T13" s="58">
        <f t="shared" si="2"/>
        <v>40</v>
      </c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79" customHeight="1" x14ac:dyDescent="0.2">
      <c r="A14" s="119"/>
      <c r="B14" s="113"/>
      <c r="C14" s="122" t="s">
        <v>134</v>
      </c>
      <c r="D14" s="31"/>
      <c r="E14" s="116"/>
      <c r="F14" s="60" t="s">
        <v>28</v>
      </c>
      <c r="G14" s="5" t="s">
        <v>29</v>
      </c>
      <c r="H14" s="6">
        <v>11</v>
      </c>
      <c r="I14" s="6">
        <v>8</v>
      </c>
      <c r="J14" s="35">
        <f t="shared" ref="J14:K14" si="4">+M14</f>
        <v>2553722000</v>
      </c>
      <c r="K14" s="35">
        <f t="shared" si="4"/>
        <v>570042000</v>
      </c>
      <c r="L14" s="6" t="s">
        <v>30</v>
      </c>
      <c r="M14" s="35">
        <v>2553722000</v>
      </c>
      <c r="N14" s="35">
        <v>570042000</v>
      </c>
      <c r="O14" s="37">
        <f t="shared" si="0"/>
        <v>22.322006859008145</v>
      </c>
      <c r="P14" s="35">
        <v>137756900</v>
      </c>
      <c r="Q14" s="37">
        <f t="shared" si="1"/>
        <v>5.3943577257038937</v>
      </c>
      <c r="R14" s="6">
        <v>70</v>
      </c>
      <c r="S14" s="6">
        <v>13</v>
      </c>
      <c r="T14" s="38">
        <f t="shared" si="2"/>
        <v>18.571428571428573</v>
      </c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50" customHeight="1" x14ac:dyDescent="0.2">
      <c r="A15" s="119"/>
      <c r="B15" s="113"/>
      <c r="C15" s="122"/>
      <c r="D15" s="31"/>
      <c r="E15" s="116"/>
      <c r="F15" s="53" t="s">
        <v>31</v>
      </c>
      <c r="G15" s="54" t="s">
        <v>32</v>
      </c>
      <c r="H15" s="61">
        <v>455</v>
      </c>
      <c r="I15" s="61">
        <v>120</v>
      </c>
      <c r="J15" s="56">
        <f>+M15+M16</f>
        <v>2782312859</v>
      </c>
      <c r="K15" s="56">
        <f>+N15+N16</f>
        <v>1709131859</v>
      </c>
      <c r="L15" s="6" t="s">
        <v>33</v>
      </c>
      <c r="M15" s="35">
        <v>458606000</v>
      </c>
      <c r="N15" s="35">
        <v>408606000</v>
      </c>
      <c r="O15" s="37">
        <f t="shared" si="0"/>
        <v>89.097395149649145</v>
      </c>
      <c r="P15" s="35">
        <v>85893400</v>
      </c>
      <c r="Q15" s="37">
        <f t="shared" si="1"/>
        <v>18.729235989062506</v>
      </c>
      <c r="R15" s="6">
        <v>4</v>
      </c>
      <c r="S15" s="6">
        <v>2</v>
      </c>
      <c r="T15" s="58">
        <f t="shared" si="2"/>
        <v>50</v>
      </c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47" customHeight="1" x14ac:dyDescent="0.2">
      <c r="A16" s="119"/>
      <c r="B16" s="113"/>
      <c r="C16" s="122" t="s">
        <v>133</v>
      </c>
      <c r="D16" s="31"/>
      <c r="E16" s="116"/>
      <c r="F16" s="40"/>
      <c r="G16" s="41"/>
      <c r="H16" s="42"/>
      <c r="I16" s="42"/>
      <c r="J16" s="59"/>
      <c r="K16" s="59"/>
      <c r="L16" s="6" t="s">
        <v>34</v>
      </c>
      <c r="M16" s="35">
        <v>2323706859</v>
      </c>
      <c r="N16" s="35">
        <v>1300525859</v>
      </c>
      <c r="O16" s="37">
        <f t="shared" si="0"/>
        <v>55.967724756799889</v>
      </c>
      <c r="P16" s="35">
        <v>257635859</v>
      </c>
      <c r="Q16" s="37">
        <f t="shared" si="1"/>
        <v>11.087278845098076</v>
      </c>
      <c r="R16" s="6">
        <v>451</v>
      </c>
      <c r="S16" s="6">
        <v>120</v>
      </c>
      <c r="T16" s="38">
        <f t="shared" si="2"/>
        <v>26.607538802660752</v>
      </c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thickBot="1" x14ac:dyDescent="0.25">
      <c r="A17" s="119"/>
      <c r="B17" s="114"/>
      <c r="C17" s="122"/>
      <c r="D17" s="31"/>
      <c r="E17" s="117"/>
      <c r="F17" s="63"/>
      <c r="G17" s="64"/>
      <c r="H17" s="65"/>
      <c r="I17" s="65"/>
      <c r="J17" s="65"/>
      <c r="K17" s="65"/>
      <c r="L17" s="66" t="s">
        <v>20</v>
      </c>
      <c r="M17" s="67">
        <f>SUM(M11:M16)</f>
        <v>10026380000</v>
      </c>
      <c r="N17" s="67">
        <f>SUM(N11:N16)</f>
        <v>5837325358</v>
      </c>
      <c r="O17" s="68">
        <f t="shared" si="0"/>
        <v>58.21967009030179</v>
      </c>
      <c r="P17" s="67">
        <f>SUM(P11:P16)</f>
        <v>804338659</v>
      </c>
      <c r="Q17" s="50">
        <f t="shared" si="1"/>
        <v>8.0222239631851178</v>
      </c>
      <c r="R17" s="69"/>
      <c r="S17" s="69"/>
      <c r="T17" s="58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87" customHeight="1" x14ac:dyDescent="0.2">
      <c r="A18" s="120">
        <v>10</v>
      </c>
      <c r="B18" s="13" t="s">
        <v>112</v>
      </c>
      <c r="C18" s="12" t="s">
        <v>135</v>
      </c>
      <c r="D18" s="10">
        <v>8027</v>
      </c>
      <c r="E18" s="115" t="s">
        <v>111</v>
      </c>
      <c r="F18" s="60" t="s">
        <v>35</v>
      </c>
      <c r="G18" s="5" t="s">
        <v>36</v>
      </c>
      <c r="H18" s="6">
        <v>18</v>
      </c>
      <c r="I18" s="6">
        <v>1</v>
      </c>
      <c r="J18" s="35">
        <f t="shared" ref="J18:K18" si="5">+M18</f>
        <v>2850036059</v>
      </c>
      <c r="K18" s="35">
        <f t="shared" si="5"/>
        <v>956660000</v>
      </c>
      <c r="L18" s="6" t="s">
        <v>37</v>
      </c>
      <c r="M18" s="35">
        <v>2850036059</v>
      </c>
      <c r="N18" s="35">
        <v>956660000</v>
      </c>
      <c r="O18" s="37">
        <f t="shared" si="0"/>
        <v>33.566592849904708</v>
      </c>
      <c r="P18" s="70">
        <v>195252600</v>
      </c>
      <c r="Q18" s="37">
        <f t="shared" si="1"/>
        <v>6.8508817417737804</v>
      </c>
      <c r="R18" s="6">
        <v>18</v>
      </c>
      <c r="S18" s="6">
        <v>1</v>
      </c>
      <c r="T18" s="38">
        <f t="shared" si="2"/>
        <v>5.5555555555555554</v>
      </c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13" customHeight="1" x14ac:dyDescent="0.2">
      <c r="A19" s="119">
        <v>11</v>
      </c>
      <c r="B19" s="9" t="s">
        <v>104</v>
      </c>
      <c r="C19" s="122" t="s">
        <v>136</v>
      </c>
      <c r="D19" s="31"/>
      <c r="E19" s="116"/>
      <c r="F19" s="53" t="s">
        <v>38</v>
      </c>
      <c r="G19" s="54" t="s">
        <v>39</v>
      </c>
      <c r="H19" s="61">
        <v>26</v>
      </c>
      <c r="I19" s="61">
        <v>0</v>
      </c>
      <c r="J19" s="71">
        <f t="shared" ref="J19:K19" si="6">+M19+M20+M21+M22</f>
        <v>8881648176</v>
      </c>
      <c r="K19" s="71">
        <f t="shared" si="6"/>
        <v>3546807000</v>
      </c>
      <c r="L19" s="6" t="s">
        <v>40</v>
      </c>
      <c r="M19" s="35">
        <v>140363000</v>
      </c>
      <c r="N19" s="35">
        <v>65880000</v>
      </c>
      <c r="O19" s="37">
        <f t="shared" si="0"/>
        <v>46.935445950856</v>
      </c>
      <c r="P19" s="35">
        <v>17080000</v>
      </c>
      <c r="Q19" s="37">
        <f t="shared" si="1"/>
        <v>12.168448950221924</v>
      </c>
      <c r="R19" s="6">
        <v>1</v>
      </c>
      <c r="S19" s="6">
        <v>0.11</v>
      </c>
      <c r="T19" s="58">
        <f t="shared" si="2"/>
        <v>11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45" x14ac:dyDescent="0.2">
      <c r="A20" s="119"/>
      <c r="B20" s="9"/>
      <c r="C20" s="122"/>
      <c r="D20" s="31"/>
      <c r="E20" s="116"/>
      <c r="F20" s="32"/>
      <c r="G20" s="33"/>
      <c r="H20" s="72"/>
      <c r="I20" s="72"/>
      <c r="J20" s="34"/>
      <c r="K20" s="34"/>
      <c r="L20" s="6" t="s">
        <v>41</v>
      </c>
      <c r="M20" s="35">
        <v>2430873000</v>
      </c>
      <c r="N20" s="35">
        <v>1929822000</v>
      </c>
      <c r="O20" s="37">
        <f t="shared" si="0"/>
        <v>79.388022327781002</v>
      </c>
      <c r="P20" s="35">
        <v>390029500</v>
      </c>
      <c r="Q20" s="37">
        <f t="shared" si="1"/>
        <v>16.044832453196854</v>
      </c>
      <c r="R20" s="6">
        <v>1</v>
      </c>
      <c r="S20" s="6">
        <v>0.09</v>
      </c>
      <c r="T20" s="58">
        <f t="shared" si="2"/>
        <v>9</v>
      </c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60" x14ac:dyDescent="0.2">
      <c r="A21" s="119"/>
      <c r="B21" s="9"/>
      <c r="C21" s="122"/>
      <c r="D21" s="31"/>
      <c r="E21" s="116"/>
      <c r="F21" s="32"/>
      <c r="G21" s="33"/>
      <c r="H21" s="72"/>
      <c r="I21" s="72"/>
      <c r="J21" s="34"/>
      <c r="K21" s="34"/>
      <c r="L21" s="6" t="s">
        <v>42</v>
      </c>
      <c r="M21" s="35">
        <v>1419834000</v>
      </c>
      <c r="N21" s="35">
        <v>452451000</v>
      </c>
      <c r="O21" s="37">
        <f t="shared" si="0"/>
        <v>31.866471714298996</v>
      </c>
      <c r="P21" s="35">
        <v>109719900</v>
      </c>
      <c r="Q21" s="37">
        <f t="shared" si="1"/>
        <v>7.7276568951018216</v>
      </c>
      <c r="R21" s="6">
        <v>1</v>
      </c>
      <c r="S21" s="6">
        <v>0.17</v>
      </c>
      <c r="T21" s="58">
        <f t="shared" si="2"/>
        <v>17</v>
      </c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45" x14ac:dyDescent="0.2">
      <c r="A22" s="119"/>
      <c r="B22" s="9"/>
      <c r="C22" s="122"/>
      <c r="D22" s="31"/>
      <c r="E22" s="116"/>
      <c r="F22" s="40"/>
      <c r="G22" s="41"/>
      <c r="H22" s="59"/>
      <c r="I22" s="59"/>
      <c r="J22" s="42"/>
      <c r="K22" s="42"/>
      <c r="L22" s="6" t="s">
        <v>43</v>
      </c>
      <c r="M22" s="35">
        <v>4890578176</v>
      </c>
      <c r="N22" s="35">
        <v>1098654000</v>
      </c>
      <c r="O22" s="37">
        <f t="shared" si="0"/>
        <v>22.464705817228918</v>
      </c>
      <c r="P22" s="35">
        <v>255460600</v>
      </c>
      <c r="Q22" s="37">
        <f t="shared" si="1"/>
        <v>5.223525538425009</v>
      </c>
      <c r="R22" s="6">
        <v>26</v>
      </c>
      <c r="S22" s="6">
        <v>0</v>
      </c>
      <c r="T22" s="38">
        <f t="shared" si="2"/>
        <v>0</v>
      </c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9" customHeight="1" x14ac:dyDescent="0.2">
      <c r="A23" s="119">
        <v>10</v>
      </c>
      <c r="B23" s="9" t="s">
        <v>112</v>
      </c>
      <c r="C23" s="122" t="s">
        <v>135</v>
      </c>
      <c r="D23" s="31"/>
      <c r="E23" s="116"/>
      <c r="F23" s="60" t="s">
        <v>44</v>
      </c>
      <c r="G23" s="5" t="s">
        <v>45</v>
      </c>
      <c r="H23" s="6">
        <v>1</v>
      </c>
      <c r="I23" s="6">
        <v>0.09</v>
      </c>
      <c r="J23" s="35">
        <f t="shared" ref="J23:K23" si="7">+M23</f>
        <v>737600000</v>
      </c>
      <c r="K23" s="35">
        <f t="shared" si="7"/>
        <v>402600000</v>
      </c>
      <c r="L23" s="6" t="s">
        <v>46</v>
      </c>
      <c r="M23" s="35">
        <v>737600000</v>
      </c>
      <c r="N23" s="35">
        <v>402600000</v>
      </c>
      <c r="O23" s="37">
        <f t="shared" si="0"/>
        <v>54.582429501084597</v>
      </c>
      <c r="P23" s="35">
        <v>67602800</v>
      </c>
      <c r="Q23" s="37">
        <f t="shared" si="1"/>
        <v>9.1652386117136668</v>
      </c>
      <c r="R23" s="6">
        <v>13</v>
      </c>
      <c r="S23" s="6">
        <v>3</v>
      </c>
      <c r="T23" s="38">
        <f t="shared" si="2"/>
        <v>23.076923076923077</v>
      </c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" x14ac:dyDescent="0.2">
      <c r="A24" s="119"/>
      <c r="B24" s="9"/>
      <c r="C24" s="122"/>
      <c r="D24" s="31"/>
      <c r="E24" s="117"/>
      <c r="F24" s="63"/>
      <c r="G24" s="63"/>
      <c r="H24" s="73"/>
      <c r="I24" s="73"/>
      <c r="J24" s="73"/>
      <c r="K24" s="73"/>
      <c r="L24" s="74" t="s">
        <v>20</v>
      </c>
      <c r="M24" s="75">
        <f>SUM(M18:M23)</f>
        <v>12469284235</v>
      </c>
      <c r="N24" s="75">
        <f>SUM(N18:N23)</f>
        <v>4906067000</v>
      </c>
      <c r="O24" s="76">
        <f t="shared" si="0"/>
        <v>39.345217476310104</v>
      </c>
      <c r="P24" s="75">
        <f>SUM(P18:P23)</f>
        <v>1035145400</v>
      </c>
      <c r="Q24" s="50">
        <f t="shared" si="1"/>
        <v>8.3015623069562654</v>
      </c>
      <c r="R24" s="77"/>
      <c r="S24" s="77"/>
      <c r="T24" s="5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12" customHeight="1" x14ac:dyDescent="0.2">
      <c r="A25" s="119">
        <v>4</v>
      </c>
      <c r="B25" s="10" t="s">
        <v>113</v>
      </c>
      <c r="C25" s="122" t="s">
        <v>137</v>
      </c>
      <c r="D25" s="10">
        <v>7970</v>
      </c>
      <c r="E25" s="16" t="s">
        <v>114</v>
      </c>
      <c r="F25" s="53" t="s">
        <v>47</v>
      </c>
      <c r="G25" s="54" t="s">
        <v>48</v>
      </c>
      <c r="H25" s="71">
        <f>R25</f>
        <v>5181134</v>
      </c>
      <c r="I25" s="71">
        <f>S25</f>
        <v>2022495</v>
      </c>
      <c r="J25" s="56">
        <f>M25+M26</f>
        <v>54498411130</v>
      </c>
      <c r="K25" s="56">
        <f>+N25+N26</f>
        <v>19863624187</v>
      </c>
      <c r="L25" s="6" t="s">
        <v>49</v>
      </c>
      <c r="M25" s="78">
        <v>53209955130</v>
      </c>
      <c r="N25" s="78">
        <v>18980374187</v>
      </c>
      <c r="O25" s="79">
        <f t="shared" si="0"/>
        <v>35.670720151197393</v>
      </c>
      <c r="P25" s="78">
        <v>10996451835</v>
      </c>
      <c r="Q25" s="37">
        <f t="shared" si="1"/>
        <v>20.666155060897907</v>
      </c>
      <c r="R25" s="78">
        <v>5181134</v>
      </c>
      <c r="S25" s="78">
        <v>2022495</v>
      </c>
      <c r="T25" s="38">
        <f t="shared" si="2"/>
        <v>39.035759353068265</v>
      </c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30" x14ac:dyDescent="0.2">
      <c r="A26" s="119"/>
      <c r="B26" s="10"/>
      <c r="C26" s="122"/>
      <c r="D26" s="31"/>
      <c r="E26" s="16"/>
      <c r="F26" s="40"/>
      <c r="G26" s="41"/>
      <c r="H26" s="42"/>
      <c r="I26" s="42"/>
      <c r="J26" s="59"/>
      <c r="K26" s="59"/>
      <c r="L26" s="6" t="s">
        <v>50</v>
      </c>
      <c r="M26" s="35">
        <v>1288456000</v>
      </c>
      <c r="N26" s="35">
        <v>883250000</v>
      </c>
      <c r="O26" s="79">
        <f t="shared" si="0"/>
        <v>68.551040935817753</v>
      </c>
      <c r="P26" s="35">
        <v>883250000</v>
      </c>
      <c r="Q26" s="37">
        <f t="shared" si="1"/>
        <v>68.551040935817753</v>
      </c>
      <c r="R26" s="6">
        <v>40</v>
      </c>
      <c r="S26" s="6">
        <v>14.7</v>
      </c>
      <c r="T26" s="58">
        <f t="shared" si="2"/>
        <v>36.75</v>
      </c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71" customHeight="1" x14ac:dyDescent="0.2">
      <c r="A27" s="119"/>
      <c r="B27" s="10"/>
      <c r="C27" s="122"/>
      <c r="D27" s="31"/>
      <c r="E27" s="16"/>
      <c r="F27" s="60" t="s">
        <v>51</v>
      </c>
      <c r="G27" s="5" t="s">
        <v>52</v>
      </c>
      <c r="H27" s="6">
        <f>R27</f>
        <v>2</v>
      </c>
      <c r="I27" s="6">
        <f>S27</f>
        <v>0</v>
      </c>
      <c r="J27" s="35">
        <f>+M27</f>
        <v>500000000</v>
      </c>
      <c r="K27" s="35">
        <f>+N27</f>
        <v>0</v>
      </c>
      <c r="L27" s="6" t="s">
        <v>53</v>
      </c>
      <c r="M27" s="36">
        <v>500000000</v>
      </c>
      <c r="N27" s="36">
        <v>0</v>
      </c>
      <c r="O27" s="79">
        <f t="shared" si="0"/>
        <v>0</v>
      </c>
      <c r="P27" s="37">
        <v>0</v>
      </c>
      <c r="Q27" s="37">
        <f t="shared" si="1"/>
        <v>0</v>
      </c>
      <c r="R27" s="6">
        <v>2</v>
      </c>
      <c r="S27" s="6">
        <v>0</v>
      </c>
      <c r="T27" s="58">
        <f t="shared" si="2"/>
        <v>0</v>
      </c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" x14ac:dyDescent="0.2">
      <c r="A28" s="119"/>
      <c r="B28" s="10"/>
      <c r="C28" s="122"/>
      <c r="D28" s="31"/>
      <c r="E28" s="16"/>
      <c r="F28" s="80"/>
      <c r="G28" s="81"/>
      <c r="H28" s="69"/>
      <c r="I28" s="69"/>
      <c r="J28" s="69"/>
      <c r="K28" s="69"/>
      <c r="L28" s="82" t="s">
        <v>20</v>
      </c>
      <c r="M28" s="83">
        <f>SUM(M25:M27)</f>
        <v>54998411130</v>
      </c>
      <c r="N28" s="83">
        <f>SUM(N25:N27)</f>
        <v>19863624187</v>
      </c>
      <c r="O28" s="84">
        <f t="shared" si="0"/>
        <v>36.116723699614269</v>
      </c>
      <c r="P28" s="83">
        <f>SUM(P25:P27)</f>
        <v>11879701835</v>
      </c>
      <c r="Q28" s="50">
        <f t="shared" si="1"/>
        <v>21.600081876765302</v>
      </c>
      <c r="R28" s="85"/>
      <c r="S28" s="85"/>
      <c r="T28" s="5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80" customHeight="1" x14ac:dyDescent="0.2">
      <c r="A29" s="119">
        <v>8</v>
      </c>
      <c r="B29" s="9" t="s">
        <v>110</v>
      </c>
      <c r="C29" s="122" t="s">
        <v>134</v>
      </c>
      <c r="D29" s="86">
        <v>7929</v>
      </c>
      <c r="E29" s="16" t="s">
        <v>115</v>
      </c>
      <c r="F29" s="53" t="s">
        <v>54</v>
      </c>
      <c r="G29" s="54" t="s">
        <v>55</v>
      </c>
      <c r="H29" s="87">
        <v>13</v>
      </c>
      <c r="I29" s="87">
        <v>2</v>
      </c>
      <c r="J29" s="88">
        <f>+M29+M30</f>
        <v>37030517682</v>
      </c>
      <c r="K29" s="88">
        <f>+N29+N30</f>
        <v>5370423601</v>
      </c>
      <c r="L29" s="6" t="s">
        <v>56</v>
      </c>
      <c r="M29" s="35">
        <v>582158000</v>
      </c>
      <c r="N29" s="35">
        <v>294951000</v>
      </c>
      <c r="O29" s="37">
        <f t="shared" si="0"/>
        <v>50.665111533295082</v>
      </c>
      <c r="P29" s="35">
        <v>63198600</v>
      </c>
      <c r="Q29" s="37">
        <f t="shared" si="1"/>
        <v>10.85591883990257</v>
      </c>
      <c r="R29" s="6">
        <v>5</v>
      </c>
      <c r="S29" s="6">
        <v>0</v>
      </c>
      <c r="T29" s="58">
        <f t="shared" si="2"/>
        <v>0</v>
      </c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68" customHeight="1" x14ac:dyDescent="0.2">
      <c r="A30" s="119"/>
      <c r="B30" s="9"/>
      <c r="C30" s="122"/>
      <c r="D30" s="31"/>
      <c r="E30" s="16"/>
      <c r="F30" s="40"/>
      <c r="G30" s="41"/>
      <c r="H30" s="42"/>
      <c r="I30" s="42"/>
      <c r="J30" s="89"/>
      <c r="K30" s="89"/>
      <c r="L30" s="6" t="s">
        <v>57</v>
      </c>
      <c r="M30" s="35">
        <v>36448359682</v>
      </c>
      <c r="N30" s="35">
        <v>5075472601</v>
      </c>
      <c r="O30" s="37">
        <f t="shared" si="0"/>
        <v>13.9251056708226</v>
      </c>
      <c r="P30" s="35">
        <v>3470433200</v>
      </c>
      <c r="Q30" s="37">
        <f t="shared" si="1"/>
        <v>9.5215072235853491</v>
      </c>
      <c r="R30" s="6">
        <v>8</v>
      </c>
      <c r="S30" s="6">
        <v>2</v>
      </c>
      <c r="T30" s="58">
        <f t="shared" si="2"/>
        <v>25</v>
      </c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" x14ac:dyDescent="0.2">
      <c r="A31" s="119"/>
      <c r="B31" s="9"/>
      <c r="C31" s="122"/>
      <c r="D31" s="31"/>
      <c r="E31" s="16"/>
      <c r="F31" s="80"/>
      <c r="G31" s="81"/>
      <c r="H31" s="69"/>
      <c r="I31" s="69"/>
      <c r="J31" s="69"/>
      <c r="K31" s="69"/>
      <c r="L31" s="82" t="s">
        <v>20</v>
      </c>
      <c r="M31" s="90">
        <f>SUM(M29:M30)</f>
        <v>37030517682</v>
      </c>
      <c r="N31" s="91">
        <f>SUM(N29:N30)</f>
        <v>5370423601</v>
      </c>
      <c r="O31" s="92">
        <f>N31/M31*100</f>
        <v>14.502696524846275</v>
      </c>
      <c r="P31" s="90">
        <f>SUM(P29:P30)</f>
        <v>3533631800</v>
      </c>
      <c r="Q31" s="50">
        <f t="shared" si="1"/>
        <v>9.5424855529839032</v>
      </c>
      <c r="R31" s="93"/>
      <c r="S31" s="93"/>
      <c r="T31" s="58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69" customHeight="1" x14ac:dyDescent="0.2">
      <c r="A32" s="120">
        <v>4</v>
      </c>
      <c r="B32" s="11" t="s">
        <v>113</v>
      </c>
      <c r="C32" s="12" t="s">
        <v>118</v>
      </c>
      <c r="D32" s="86">
        <v>7991</v>
      </c>
      <c r="E32" s="10" t="s">
        <v>116</v>
      </c>
      <c r="F32" s="60" t="s">
        <v>58</v>
      </c>
      <c r="G32" s="5" t="s">
        <v>59</v>
      </c>
      <c r="H32" s="6">
        <v>8</v>
      </c>
      <c r="I32" s="6">
        <v>8</v>
      </c>
      <c r="J32" s="35">
        <f t="shared" ref="J32:K34" si="8">M32</f>
        <v>12679030534</v>
      </c>
      <c r="K32" s="35">
        <f t="shared" si="8"/>
        <v>5167415189</v>
      </c>
      <c r="L32" s="6" t="s">
        <v>60</v>
      </c>
      <c r="M32" s="35">
        <v>12679030534</v>
      </c>
      <c r="N32" s="35">
        <v>5167415189</v>
      </c>
      <c r="O32" s="37">
        <f t="shared" si="0"/>
        <v>40.755601740551818</v>
      </c>
      <c r="P32" s="35">
        <v>1036697250</v>
      </c>
      <c r="Q32" s="37">
        <f t="shared" si="1"/>
        <v>8.1764709629809627</v>
      </c>
      <c r="R32" s="6">
        <v>8</v>
      </c>
      <c r="S32" s="6">
        <v>8</v>
      </c>
      <c r="T32" s="58">
        <f t="shared" si="2"/>
        <v>100</v>
      </c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0" x14ac:dyDescent="0.2">
      <c r="A33" s="120">
        <v>16</v>
      </c>
      <c r="B33" s="13" t="s">
        <v>117</v>
      </c>
      <c r="C33" s="12" t="s">
        <v>119</v>
      </c>
      <c r="D33" s="31"/>
      <c r="E33" s="10"/>
      <c r="F33" s="60" t="s">
        <v>61</v>
      </c>
      <c r="G33" s="5" t="s">
        <v>62</v>
      </c>
      <c r="H33" s="6">
        <v>34</v>
      </c>
      <c r="I33" s="6">
        <v>0</v>
      </c>
      <c r="J33" s="35">
        <f t="shared" si="8"/>
        <v>2791623273</v>
      </c>
      <c r="K33" s="35">
        <f t="shared" si="8"/>
        <v>1442196773</v>
      </c>
      <c r="L33" s="6" t="s">
        <v>63</v>
      </c>
      <c r="M33" s="35">
        <v>2791623273</v>
      </c>
      <c r="N33" s="35">
        <v>1442196773</v>
      </c>
      <c r="O33" s="37">
        <f t="shared" si="0"/>
        <v>51.661582956003684</v>
      </c>
      <c r="P33" s="35">
        <v>261123600</v>
      </c>
      <c r="Q33" s="37">
        <f t="shared" si="1"/>
        <v>9.3538265899103656</v>
      </c>
      <c r="R33" s="6">
        <v>34</v>
      </c>
      <c r="S33" s="6">
        <v>0</v>
      </c>
      <c r="T33" s="58">
        <f t="shared" si="2"/>
        <v>0</v>
      </c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61" customHeight="1" x14ac:dyDescent="0.2">
      <c r="A34" s="119">
        <v>4</v>
      </c>
      <c r="B34" s="10" t="s">
        <v>113</v>
      </c>
      <c r="C34" s="122" t="s">
        <v>118</v>
      </c>
      <c r="D34" s="31"/>
      <c r="E34" s="10"/>
      <c r="F34" s="60" t="s">
        <v>64</v>
      </c>
      <c r="G34" s="5" t="s">
        <v>65</v>
      </c>
      <c r="H34" s="6">
        <v>2275</v>
      </c>
      <c r="I34" s="6">
        <v>976</v>
      </c>
      <c r="J34" s="35">
        <f t="shared" si="8"/>
        <v>2011158000</v>
      </c>
      <c r="K34" s="35">
        <f t="shared" si="8"/>
        <v>947469000</v>
      </c>
      <c r="L34" s="6" t="s">
        <v>66</v>
      </c>
      <c r="M34" s="35">
        <v>2011158000</v>
      </c>
      <c r="N34" s="35">
        <v>947469000</v>
      </c>
      <c r="O34" s="37">
        <f t="shared" si="0"/>
        <v>47.11061985184655</v>
      </c>
      <c r="P34" s="35">
        <v>182831300</v>
      </c>
      <c r="Q34" s="37">
        <f t="shared" si="1"/>
        <v>9.0908471636738639</v>
      </c>
      <c r="R34" s="6">
        <v>2275</v>
      </c>
      <c r="S34" s="6">
        <v>976</v>
      </c>
      <c r="T34" s="38">
        <f t="shared" si="2"/>
        <v>42.901098901098898</v>
      </c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" x14ac:dyDescent="0.2">
      <c r="A35" s="119"/>
      <c r="B35" s="10"/>
      <c r="C35" s="122"/>
      <c r="D35" s="31"/>
      <c r="E35" s="10"/>
      <c r="F35" s="80"/>
      <c r="G35" s="81"/>
      <c r="H35" s="69"/>
      <c r="I35" s="69"/>
      <c r="J35" s="69"/>
      <c r="K35" s="69"/>
      <c r="L35" s="82" t="s">
        <v>20</v>
      </c>
      <c r="M35" s="67">
        <f t="shared" ref="M35:N35" si="9">SUM(M32:M34)</f>
        <v>17481811807</v>
      </c>
      <c r="N35" s="67">
        <f t="shared" si="9"/>
        <v>7557080962</v>
      </c>
      <c r="O35" s="68">
        <f>N35/M35*100</f>
        <v>43.228247995290872</v>
      </c>
      <c r="P35" s="67">
        <f>SUM(P32:P34)</f>
        <v>1480652150</v>
      </c>
      <c r="Q35" s="68">
        <f t="shared" si="1"/>
        <v>8.4696721732648044</v>
      </c>
      <c r="R35" s="82"/>
      <c r="S35" s="82"/>
      <c r="T35" s="58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48" customHeight="1" x14ac:dyDescent="0.2">
      <c r="A36" s="119">
        <v>16</v>
      </c>
      <c r="B36" s="9" t="s">
        <v>117</v>
      </c>
      <c r="C36" s="122" t="s">
        <v>122</v>
      </c>
      <c r="D36" s="86">
        <v>8036</v>
      </c>
      <c r="E36" s="16" t="s">
        <v>120</v>
      </c>
      <c r="F36" s="53" t="s">
        <v>67</v>
      </c>
      <c r="G36" s="54" t="s">
        <v>68</v>
      </c>
      <c r="H36" s="87">
        <v>1</v>
      </c>
      <c r="I36" s="94">
        <v>0.3</v>
      </c>
      <c r="J36" s="95">
        <f>M43</f>
        <v>13424000000</v>
      </c>
      <c r="K36" s="95">
        <f>N43</f>
        <v>10548317004</v>
      </c>
      <c r="L36" s="6" t="s">
        <v>69</v>
      </c>
      <c r="M36" s="35">
        <v>2700000000</v>
      </c>
      <c r="N36" s="35">
        <v>1916041704</v>
      </c>
      <c r="O36" s="37">
        <f t="shared" si="0"/>
        <v>70.964507555555556</v>
      </c>
      <c r="P36" s="35">
        <v>413090800</v>
      </c>
      <c r="Q36" s="37">
        <f t="shared" si="1"/>
        <v>15.29965925925926</v>
      </c>
      <c r="R36" s="6">
        <v>95</v>
      </c>
      <c r="S36" s="6">
        <v>30.31</v>
      </c>
      <c r="T36" s="38">
        <f t="shared" si="2"/>
        <v>31.905263157894737</v>
      </c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52" customHeight="1" x14ac:dyDescent="0.2">
      <c r="A37" s="119"/>
      <c r="B37" s="9"/>
      <c r="C37" s="122"/>
      <c r="D37" s="31"/>
      <c r="E37" s="16"/>
      <c r="F37" s="32"/>
      <c r="G37" s="33"/>
      <c r="H37" s="34"/>
      <c r="I37" s="96"/>
      <c r="J37" s="34"/>
      <c r="K37" s="34"/>
      <c r="L37" s="6" t="s">
        <v>70</v>
      </c>
      <c r="M37" s="35">
        <v>11000000</v>
      </c>
      <c r="N37" s="35">
        <v>0</v>
      </c>
      <c r="O37" s="37">
        <f t="shared" si="0"/>
        <v>0</v>
      </c>
      <c r="P37" s="6">
        <v>0</v>
      </c>
      <c r="Q37" s="37">
        <f t="shared" si="1"/>
        <v>0</v>
      </c>
      <c r="R37" s="6">
        <v>90</v>
      </c>
      <c r="S37" s="6">
        <v>10</v>
      </c>
      <c r="T37" s="38">
        <f t="shared" si="2"/>
        <v>11.111111111111111</v>
      </c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36" customHeight="1" x14ac:dyDescent="0.2">
      <c r="A38" s="119"/>
      <c r="B38" s="9"/>
      <c r="C38" s="122"/>
      <c r="D38" s="31"/>
      <c r="E38" s="16"/>
      <c r="F38" s="32"/>
      <c r="G38" s="33"/>
      <c r="H38" s="34"/>
      <c r="I38" s="96"/>
      <c r="J38" s="34"/>
      <c r="K38" s="34"/>
      <c r="L38" s="6" t="s">
        <v>71</v>
      </c>
      <c r="M38" s="35">
        <v>4185676500</v>
      </c>
      <c r="N38" s="35">
        <v>3858413100</v>
      </c>
      <c r="O38" s="37">
        <f t="shared" si="0"/>
        <v>92.181349896486267</v>
      </c>
      <c r="P38" s="35">
        <v>888639388</v>
      </c>
      <c r="Q38" s="37">
        <f t="shared" si="1"/>
        <v>21.230484200104812</v>
      </c>
      <c r="R38" s="6">
        <v>1</v>
      </c>
      <c r="S38" s="6">
        <v>0.24</v>
      </c>
      <c r="T38" s="58">
        <f t="shared" si="2"/>
        <v>24</v>
      </c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45" x14ac:dyDescent="0.2">
      <c r="A39" s="119"/>
      <c r="B39" s="9"/>
      <c r="C39" s="122"/>
      <c r="D39" s="31"/>
      <c r="E39" s="16"/>
      <c r="F39" s="32"/>
      <c r="G39" s="33"/>
      <c r="H39" s="34"/>
      <c r="I39" s="96"/>
      <c r="J39" s="34"/>
      <c r="K39" s="34"/>
      <c r="L39" s="6" t="s">
        <v>72</v>
      </c>
      <c r="M39" s="35">
        <v>1700000000</v>
      </c>
      <c r="N39" s="35">
        <v>1614288000</v>
      </c>
      <c r="O39" s="37">
        <f t="shared" si="0"/>
        <v>94.958117647058828</v>
      </c>
      <c r="P39" s="35">
        <v>368910200</v>
      </c>
      <c r="Q39" s="37">
        <f t="shared" si="1"/>
        <v>21.700600000000001</v>
      </c>
      <c r="R39" s="6">
        <v>0.25</v>
      </c>
      <c r="S39" s="6">
        <v>0.09</v>
      </c>
      <c r="T39" s="58">
        <f t="shared" si="2"/>
        <v>36</v>
      </c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37" customHeight="1" x14ac:dyDescent="0.2">
      <c r="A40" s="119"/>
      <c r="B40" s="9"/>
      <c r="C40" s="122"/>
      <c r="D40" s="31"/>
      <c r="E40" s="16"/>
      <c r="F40" s="32"/>
      <c r="G40" s="33"/>
      <c r="H40" s="34"/>
      <c r="I40" s="96"/>
      <c r="J40" s="34"/>
      <c r="K40" s="34"/>
      <c r="L40" s="6" t="s">
        <v>73</v>
      </c>
      <c r="M40" s="35">
        <v>4000000000</v>
      </c>
      <c r="N40" s="35">
        <v>2376846500</v>
      </c>
      <c r="O40" s="37">
        <f t="shared" si="0"/>
        <v>59.421162500000001</v>
      </c>
      <c r="P40" s="35">
        <v>682222008</v>
      </c>
      <c r="Q40" s="37">
        <f t="shared" si="1"/>
        <v>17.055550199999999</v>
      </c>
      <c r="R40" s="6">
        <v>0.25</v>
      </c>
      <c r="S40" s="6">
        <v>0.05</v>
      </c>
      <c r="T40" s="58">
        <f t="shared" si="2"/>
        <v>20</v>
      </c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40" customHeight="1" x14ac:dyDescent="0.2">
      <c r="A41" s="119"/>
      <c r="B41" s="9"/>
      <c r="C41" s="122"/>
      <c r="D41" s="31"/>
      <c r="E41" s="16"/>
      <c r="F41" s="32"/>
      <c r="G41" s="33"/>
      <c r="H41" s="34"/>
      <c r="I41" s="96"/>
      <c r="J41" s="34"/>
      <c r="K41" s="34"/>
      <c r="L41" s="6" t="s">
        <v>74</v>
      </c>
      <c r="M41" s="35">
        <v>617323500</v>
      </c>
      <c r="N41" s="35">
        <v>582774500</v>
      </c>
      <c r="O41" s="37">
        <f t="shared" si="0"/>
        <v>94.403420572843899</v>
      </c>
      <c r="P41" s="35">
        <v>139700600</v>
      </c>
      <c r="Q41" s="37">
        <f t="shared" si="1"/>
        <v>22.630047292869946</v>
      </c>
      <c r="R41" s="6">
        <v>0.25</v>
      </c>
      <c r="S41" s="6">
        <v>0.08</v>
      </c>
      <c r="T41" s="58">
        <f t="shared" si="2"/>
        <v>32</v>
      </c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39" customHeight="1" x14ac:dyDescent="0.2">
      <c r="A42" s="119"/>
      <c r="B42" s="9"/>
      <c r="C42" s="122"/>
      <c r="D42" s="31"/>
      <c r="E42" s="16"/>
      <c r="F42" s="40"/>
      <c r="G42" s="41"/>
      <c r="H42" s="42"/>
      <c r="I42" s="97"/>
      <c r="J42" s="42"/>
      <c r="K42" s="42"/>
      <c r="L42" s="6" t="s">
        <v>75</v>
      </c>
      <c r="M42" s="35">
        <v>210000000</v>
      </c>
      <c r="N42" s="35">
        <v>199953200</v>
      </c>
      <c r="O42" s="37">
        <f t="shared" si="0"/>
        <v>95.215809523809526</v>
      </c>
      <c r="P42" s="35">
        <v>49163400</v>
      </c>
      <c r="Q42" s="37">
        <f t="shared" si="1"/>
        <v>23.41114285714286</v>
      </c>
      <c r="R42" s="6">
        <v>1</v>
      </c>
      <c r="S42" s="6">
        <v>0.27</v>
      </c>
      <c r="T42" s="58">
        <f t="shared" si="2"/>
        <v>27</v>
      </c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" x14ac:dyDescent="0.2">
      <c r="A43" s="119"/>
      <c r="B43" s="9"/>
      <c r="C43" s="122"/>
      <c r="D43" s="31"/>
      <c r="E43" s="62"/>
      <c r="F43" s="80"/>
      <c r="G43" s="81"/>
      <c r="H43" s="69"/>
      <c r="I43" s="69"/>
      <c r="J43" s="69"/>
      <c r="K43" s="69"/>
      <c r="L43" s="82" t="s">
        <v>20</v>
      </c>
      <c r="M43" s="90">
        <f t="shared" ref="M43:N43" si="10">SUM(M36:M42)</f>
        <v>13424000000</v>
      </c>
      <c r="N43" s="90">
        <f t="shared" si="10"/>
        <v>10548317004</v>
      </c>
      <c r="O43" s="92">
        <f t="shared" ref="O43:O58" si="11">N43/M43*100</f>
        <v>78.578046811680565</v>
      </c>
      <c r="P43" s="90">
        <f>SUM(P36:P42)</f>
        <v>2541726396</v>
      </c>
      <c r="Q43" s="68">
        <f t="shared" si="1"/>
        <v>18.934195441001194</v>
      </c>
      <c r="R43" s="82"/>
      <c r="S43" s="82"/>
      <c r="T43" s="58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52" customHeight="1" x14ac:dyDescent="0.2">
      <c r="A44" s="119">
        <v>4</v>
      </c>
      <c r="B44" s="10" t="s">
        <v>113</v>
      </c>
      <c r="C44" s="122" t="s">
        <v>123</v>
      </c>
      <c r="D44" s="86">
        <v>7893</v>
      </c>
      <c r="E44" s="16" t="s">
        <v>121</v>
      </c>
      <c r="F44" s="53" t="s">
        <v>76</v>
      </c>
      <c r="G44" s="54" t="s">
        <v>77</v>
      </c>
      <c r="H44" s="87">
        <v>2345</v>
      </c>
      <c r="I44" s="87">
        <v>594</v>
      </c>
      <c r="J44" s="95">
        <f>M44+M45+M46</f>
        <v>3100161146</v>
      </c>
      <c r="K44" s="95">
        <f>N44+N45+N46</f>
        <v>971427000</v>
      </c>
      <c r="L44" s="6" t="s">
        <v>78</v>
      </c>
      <c r="M44" s="35">
        <v>2364518000</v>
      </c>
      <c r="N44" s="35">
        <v>648903000</v>
      </c>
      <c r="O44" s="36">
        <f t="shared" si="11"/>
        <v>27.443352091208439</v>
      </c>
      <c r="P44" s="35">
        <v>151776300</v>
      </c>
      <c r="Q44" s="37">
        <f t="shared" si="1"/>
        <v>6.4189107462916324</v>
      </c>
      <c r="R44" s="6">
        <v>2000</v>
      </c>
      <c r="S44" s="6">
        <v>594</v>
      </c>
      <c r="T44" s="58">
        <f t="shared" si="2"/>
        <v>29.7</v>
      </c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60" x14ac:dyDescent="0.2">
      <c r="A45" s="119"/>
      <c r="B45" s="10"/>
      <c r="C45" s="122"/>
      <c r="D45" s="31"/>
      <c r="E45" s="16"/>
      <c r="F45" s="32"/>
      <c r="G45" s="33"/>
      <c r="H45" s="34"/>
      <c r="I45" s="34"/>
      <c r="J45" s="98"/>
      <c r="K45" s="98"/>
      <c r="L45" s="6" t="s">
        <v>79</v>
      </c>
      <c r="M45" s="35">
        <v>499523655</v>
      </c>
      <c r="N45" s="35">
        <v>278271000</v>
      </c>
      <c r="O45" s="36">
        <f t="shared" si="11"/>
        <v>55.707271760733732</v>
      </c>
      <c r="P45" s="35">
        <v>62600400</v>
      </c>
      <c r="Q45" s="37">
        <f t="shared" si="1"/>
        <v>12.532019129304297</v>
      </c>
      <c r="R45" s="6">
        <v>345</v>
      </c>
      <c r="S45" s="6">
        <v>0</v>
      </c>
      <c r="T45" s="58">
        <f t="shared" si="2"/>
        <v>0</v>
      </c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55" customHeight="1" x14ac:dyDescent="0.2">
      <c r="A46" s="119"/>
      <c r="B46" s="10"/>
      <c r="C46" s="122"/>
      <c r="D46" s="31"/>
      <c r="E46" s="16"/>
      <c r="F46" s="40"/>
      <c r="G46" s="41"/>
      <c r="H46" s="42"/>
      <c r="I46" s="42"/>
      <c r="J46" s="99"/>
      <c r="K46" s="99"/>
      <c r="L46" s="6" t="s">
        <v>80</v>
      </c>
      <c r="M46" s="35">
        <v>236119491</v>
      </c>
      <c r="N46" s="35">
        <v>44253000</v>
      </c>
      <c r="O46" s="36">
        <f t="shared" si="11"/>
        <v>18.741781888730227</v>
      </c>
      <c r="P46" s="35">
        <v>9670100</v>
      </c>
      <c r="Q46" s="37">
        <f t="shared" si="1"/>
        <v>4.0954264127225315</v>
      </c>
      <c r="R46" s="6">
        <v>1</v>
      </c>
      <c r="S46" s="6">
        <v>0.33</v>
      </c>
      <c r="T46" s="58">
        <f t="shared" si="2"/>
        <v>33</v>
      </c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" x14ac:dyDescent="0.2">
      <c r="A47" s="119"/>
      <c r="B47" s="10"/>
      <c r="C47" s="122"/>
      <c r="D47" s="31"/>
      <c r="E47" s="16"/>
      <c r="F47" s="80"/>
      <c r="G47" s="81"/>
      <c r="H47" s="69"/>
      <c r="I47" s="69"/>
      <c r="J47" s="69"/>
      <c r="K47" s="69"/>
      <c r="L47" s="82" t="s">
        <v>20</v>
      </c>
      <c r="M47" s="67">
        <f t="shared" ref="M47:N47" si="12">SUM(M44:M46)</f>
        <v>3100161146</v>
      </c>
      <c r="N47" s="67">
        <f t="shared" si="12"/>
        <v>971427000</v>
      </c>
      <c r="O47" s="100">
        <f t="shared" si="11"/>
        <v>31.334725978789489</v>
      </c>
      <c r="P47" s="67">
        <f>SUM(P44:P46)</f>
        <v>224046800</v>
      </c>
      <c r="Q47" s="68">
        <f t="shared" si="1"/>
        <v>7.2269404540172886</v>
      </c>
      <c r="R47" s="69"/>
      <c r="S47" s="69"/>
      <c r="T47" s="58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0" x14ac:dyDescent="0.2">
      <c r="A48" s="120">
        <v>3</v>
      </c>
      <c r="B48" s="11" t="s">
        <v>125</v>
      </c>
      <c r="C48" s="12" t="s">
        <v>127</v>
      </c>
      <c r="D48" s="86">
        <v>7957</v>
      </c>
      <c r="E48" s="16" t="s">
        <v>124</v>
      </c>
      <c r="F48" s="60" t="s">
        <v>81</v>
      </c>
      <c r="G48" s="5" t="s">
        <v>82</v>
      </c>
      <c r="H48" s="6">
        <v>3</v>
      </c>
      <c r="I48" s="6">
        <v>3</v>
      </c>
      <c r="J48" s="35">
        <f t="shared" ref="J48:K48" si="13">M48</f>
        <v>3897541000</v>
      </c>
      <c r="K48" s="35">
        <f t="shared" si="13"/>
        <v>550419000</v>
      </c>
      <c r="L48" s="101" t="s">
        <v>83</v>
      </c>
      <c r="M48" s="102">
        <v>3897541000</v>
      </c>
      <c r="N48" s="102">
        <v>550419000</v>
      </c>
      <c r="O48" s="37">
        <f t="shared" si="11"/>
        <v>14.122211927982283</v>
      </c>
      <c r="P48" s="102">
        <v>160115000</v>
      </c>
      <c r="Q48" s="37">
        <f t="shared" si="1"/>
        <v>4.1081030321425738</v>
      </c>
      <c r="R48" s="6">
        <v>3</v>
      </c>
      <c r="S48" s="6">
        <v>3</v>
      </c>
      <c r="T48" s="58">
        <f t="shared" si="2"/>
        <v>100</v>
      </c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0" x14ac:dyDescent="0.2">
      <c r="A49" s="120">
        <v>1</v>
      </c>
      <c r="B49" s="11" t="s">
        <v>126</v>
      </c>
      <c r="C49" s="12" t="s">
        <v>128</v>
      </c>
      <c r="D49" s="31"/>
      <c r="E49" s="16"/>
      <c r="F49" s="60" t="s">
        <v>84</v>
      </c>
      <c r="G49" s="5" t="s">
        <v>85</v>
      </c>
      <c r="H49" s="6">
        <v>148</v>
      </c>
      <c r="I49" s="6">
        <v>148</v>
      </c>
      <c r="J49" s="35">
        <f t="shared" ref="J49:K49" si="14">M49</f>
        <v>4053827000</v>
      </c>
      <c r="K49" s="35">
        <f t="shared" si="14"/>
        <v>178410000</v>
      </c>
      <c r="L49" s="101" t="s">
        <v>86</v>
      </c>
      <c r="M49" s="102">
        <v>4053827000</v>
      </c>
      <c r="N49" s="102">
        <v>178410000</v>
      </c>
      <c r="O49" s="37">
        <f t="shared" si="11"/>
        <v>4.4010264868234383</v>
      </c>
      <c r="P49" s="102">
        <v>42212200</v>
      </c>
      <c r="Q49" s="37">
        <f t="shared" si="1"/>
        <v>1.0412925859934328</v>
      </c>
      <c r="R49" s="6">
        <v>148</v>
      </c>
      <c r="S49" s="6">
        <v>148</v>
      </c>
      <c r="T49" s="58">
        <f t="shared" si="2"/>
        <v>100</v>
      </c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99" customHeight="1" x14ac:dyDescent="0.2">
      <c r="A50" s="119">
        <v>11</v>
      </c>
      <c r="B50" s="9" t="s">
        <v>104</v>
      </c>
      <c r="C50" s="122" t="s">
        <v>108</v>
      </c>
      <c r="D50" s="31"/>
      <c r="E50" s="16"/>
      <c r="F50" s="53" t="s">
        <v>87</v>
      </c>
      <c r="G50" s="54" t="s">
        <v>88</v>
      </c>
      <c r="H50" s="87">
        <f t="shared" ref="H50:I50" si="15">R50+R51</f>
        <v>118</v>
      </c>
      <c r="I50" s="87">
        <f t="shared" si="15"/>
        <v>118</v>
      </c>
      <c r="J50" s="95">
        <f t="shared" ref="J50:K50" si="16">M50+M51</f>
        <v>8626701000</v>
      </c>
      <c r="K50" s="95">
        <f t="shared" si="16"/>
        <v>3297786300</v>
      </c>
      <c r="L50" s="101" t="s">
        <v>89</v>
      </c>
      <c r="M50" s="102">
        <v>6777037000</v>
      </c>
      <c r="N50" s="102">
        <v>1812168000</v>
      </c>
      <c r="O50" s="37">
        <f t="shared" si="11"/>
        <v>26.739827449665686</v>
      </c>
      <c r="P50" s="102">
        <v>473699400</v>
      </c>
      <c r="Q50" s="37">
        <f t="shared" si="1"/>
        <v>6.989771488631388</v>
      </c>
      <c r="R50" s="6">
        <v>108</v>
      </c>
      <c r="S50" s="6">
        <v>108</v>
      </c>
      <c r="T50" s="58">
        <f t="shared" si="2"/>
        <v>100</v>
      </c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76" customHeight="1" x14ac:dyDescent="0.2">
      <c r="A51" s="119"/>
      <c r="B51" s="9"/>
      <c r="C51" s="122"/>
      <c r="D51" s="31"/>
      <c r="E51" s="16"/>
      <c r="F51" s="40"/>
      <c r="G51" s="41"/>
      <c r="H51" s="42"/>
      <c r="I51" s="42"/>
      <c r="J51" s="42"/>
      <c r="K51" s="42"/>
      <c r="L51" s="101" t="s">
        <v>90</v>
      </c>
      <c r="M51" s="102">
        <v>1849664000</v>
      </c>
      <c r="N51" s="102">
        <v>1485618300</v>
      </c>
      <c r="O51" s="37">
        <f t="shared" si="11"/>
        <v>80.318279428047461</v>
      </c>
      <c r="P51" s="102">
        <v>390448300</v>
      </c>
      <c r="Q51" s="37">
        <f t="shared" si="1"/>
        <v>21.109147391093732</v>
      </c>
      <c r="R51" s="6">
        <v>10</v>
      </c>
      <c r="S51" s="6">
        <v>10</v>
      </c>
      <c r="T51" s="58">
        <f t="shared" si="2"/>
        <v>100</v>
      </c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" x14ac:dyDescent="0.2">
      <c r="A52" s="119"/>
      <c r="B52" s="9"/>
      <c r="C52" s="122"/>
      <c r="D52" s="31"/>
      <c r="E52" s="16"/>
      <c r="F52" s="103"/>
      <c r="G52" s="104"/>
      <c r="H52" s="82"/>
      <c r="I52" s="82"/>
      <c r="J52" s="82"/>
      <c r="K52" s="82"/>
      <c r="L52" s="82" t="s">
        <v>20</v>
      </c>
      <c r="M52" s="67">
        <f t="shared" ref="M52:N52" si="17">SUM(M48:M51)</f>
        <v>16578069000</v>
      </c>
      <c r="N52" s="67">
        <f t="shared" si="17"/>
        <v>4026615300</v>
      </c>
      <c r="O52" s="68">
        <f t="shared" si="11"/>
        <v>24.288807701307068</v>
      </c>
      <c r="P52" s="67">
        <f>SUM(P48:P51)</f>
        <v>1066474900</v>
      </c>
      <c r="Q52" s="68">
        <f t="shared" si="1"/>
        <v>6.4330465749659993</v>
      </c>
      <c r="R52" s="82"/>
      <c r="S52" s="82"/>
      <c r="T52" s="58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04" customHeight="1" x14ac:dyDescent="0.2">
      <c r="A53" s="119">
        <v>11</v>
      </c>
      <c r="B53" s="9" t="s">
        <v>104</v>
      </c>
      <c r="C53" s="122" t="s">
        <v>138</v>
      </c>
      <c r="D53" s="10">
        <v>7990</v>
      </c>
      <c r="E53" s="16" t="s">
        <v>129</v>
      </c>
      <c r="F53" s="60" t="s">
        <v>91</v>
      </c>
      <c r="G53" s="5" t="s">
        <v>92</v>
      </c>
      <c r="H53" s="37">
        <f>R53</f>
        <v>3.7</v>
      </c>
      <c r="I53" s="6">
        <f>S53</f>
        <v>0.46</v>
      </c>
      <c r="J53" s="35">
        <f>+M53</f>
        <v>31609561281</v>
      </c>
      <c r="K53" s="35">
        <f>N53</f>
        <v>1191003929</v>
      </c>
      <c r="L53" s="101" t="s">
        <v>93</v>
      </c>
      <c r="M53" s="102">
        <v>31609561281</v>
      </c>
      <c r="N53" s="102">
        <v>1191003929</v>
      </c>
      <c r="O53" s="37">
        <f t="shared" si="11"/>
        <v>3.7678597257719404</v>
      </c>
      <c r="P53" s="102">
        <v>390954600</v>
      </c>
      <c r="Q53" s="37">
        <f t="shared" si="1"/>
        <v>1.2368238727659802</v>
      </c>
      <c r="R53" s="37">
        <v>3.7</v>
      </c>
      <c r="S53" s="6">
        <v>0.46</v>
      </c>
      <c r="T53" s="38">
        <f t="shared" si="2"/>
        <v>12.432432432432432</v>
      </c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54" customHeight="1" x14ac:dyDescent="0.2">
      <c r="A54" s="119"/>
      <c r="B54" s="9"/>
      <c r="C54" s="122"/>
      <c r="D54" s="10"/>
      <c r="E54" s="16"/>
      <c r="F54" s="53" t="s">
        <v>94</v>
      </c>
      <c r="G54" s="54" t="s">
        <v>95</v>
      </c>
      <c r="H54" s="87">
        <f>R54</f>
        <v>0.75</v>
      </c>
      <c r="I54" s="87">
        <f>S54</f>
        <v>0.2</v>
      </c>
      <c r="J54" s="95">
        <f t="shared" ref="J54:K54" si="18">M54+M55</f>
        <v>9785690724</v>
      </c>
      <c r="K54" s="95">
        <f t="shared" si="18"/>
        <v>6898853221</v>
      </c>
      <c r="L54" s="101" t="s">
        <v>96</v>
      </c>
      <c r="M54" s="102">
        <v>9539690724</v>
      </c>
      <c r="N54" s="102">
        <v>6785159221</v>
      </c>
      <c r="O54" s="37">
        <f t="shared" si="11"/>
        <v>71.125568085030935</v>
      </c>
      <c r="P54" s="102">
        <v>879725755</v>
      </c>
      <c r="Q54" s="37">
        <f t="shared" si="1"/>
        <v>9.2217429312124519</v>
      </c>
      <c r="R54" s="6">
        <v>0.75</v>
      </c>
      <c r="S54" s="6">
        <v>0.2</v>
      </c>
      <c r="T54" s="38">
        <f t="shared" si="2"/>
        <v>26.666666666666668</v>
      </c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46" customHeight="1" x14ac:dyDescent="0.2">
      <c r="A55" s="119"/>
      <c r="B55" s="9"/>
      <c r="C55" s="122"/>
      <c r="D55" s="10"/>
      <c r="E55" s="16"/>
      <c r="F55" s="40"/>
      <c r="G55" s="41"/>
      <c r="H55" s="42"/>
      <c r="I55" s="42"/>
      <c r="J55" s="42"/>
      <c r="K55" s="42"/>
      <c r="L55" s="101" t="s">
        <v>97</v>
      </c>
      <c r="M55" s="102">
        <v>246000000</v>
      </c>
      <c r="N55" s="102">
        <v>113694000</v>
      </c>
      <c r="O55" s="37">
        <f t="shared" si="11"/>
        <v>46.217073170731709</v>
      </c>
      <c r="P55" s="102">
        <v>35191000</v>
      </c>
      <c r="Q55" s="37">
        <f t="shared" si="1"/>
        <v>14.30528455284553</v>
      </c>
      <c r="R55" s="6">
        <v>15</v>
      </c>
      <c r="S55" s="6">
        <v>11</v>
      </c>
      <c r="T55" s="38">
        <f t="shared" si="2"/>
        <v>73.333333333333329</v>
      </c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60" x14ac:dyDescent="0.2">
      <c r="A56" s="119"/>
      <c r="B56" s="9"/>
      <c r="C56" s="122"/>
      <c r="D56" s="10"/>
      <c r="E56" s="16"/>
      <c r="F56" s="60" t="s">
        <v>98</v>
      </c>
      <c r="G56" s="5" t="s">
        <v>99</v>
      </c>
      <c r="H56" s="6">
        <f>R56</f>
        <v>12</v>
      </c>
      <c r="I56" s="6">
        <f>S56</f>
        <v>0</v>
      </c>
      <c r="J56" s="35">
        <f t="shared" ref="J56:K56" si="19">M56</f>
        <v>27785742000</v>
      </c>
      <c r="K56" s="35">
        <f t="shared" si="19"/>
        <v>0</v>
      </c>
      <c r="L56" s="101" t="s">
        <v>100</v>
      </c>
      <c r="M56" s="102">
        <v>27785742000</v>
      </c>
      <c r="N56" s="102">
        <v>0</v>
      </c>
      <c r="O56" s="37">
        <f t="shared" si="11"/>
        <v>0</v>
      </c>
      <c r="P56" s="102">
        <v>0</v>
      </c>
      <c r="Q56" s="37">
        <f t="shared" si="1"/>
        <v>0</v>
      </c>
      <c r="R56" s="6">
        <v>12</v>
      </c>
      <c r="S56" s="6">
        <v>0</v>
      </c>
      <c r="T56" s="38">
        <f t="shared" si="2"/>
        <v>0</v>
      </c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" x14ac:dyDescent="0.2">
      <c r="A57" s="119"/>
      <c r="B57" s="9"/>
      <c r="C57" s="122"/>
      <c r="D57" s="10"/>
      <c r="E57" s="16"/>
      <c r="F57" s="103"/>
      <c r="G57" s="104"/>
      <c r="H57" s="82"/>
      <c r="I57" s="82"/>
      <c r="J57" s="82"/>
      <c r="K57" s="82"/>
      <c r="L57" s="82" t="s">
        <v>20</v>
      </c>
      <c r="M57" s="67">
        <f t="shared" ref="M57:N57" si="20">SUM(M53:M56)</f>
        <v>69180994005</v>
      </c>
      <c r="N57" s="67">
        <f t="shared" si="20"/>
        <v>8089857150</v>
      </c>
      <c r="O57" s="68">
        <f t="shared" si="11"/>
        <v>11.69375674107156</v>
      </c>
      <c r="P57" s="67">
        <f>SUM(P53:P56)</f>
        <v>1305871355</v>
      </c>
      <c r="Q57" s="68">
        <f t="shared" si="1"/>
        <v>1.8876157733518824</v>
      </c>
      <c r="R57" s="82"/>
      <c r="S57" s="82"/>
      <c r="T57" s="58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2">
      <c r="D58" s="8"/>
      <c r="E58" s="7"/>
      <c r="H58" s="106"/>
      <c r="I58" s="106"/>
      <c r="J58" s="106"/>
      <c r="K58" s="106"/>
      <c r="L58" s="107" t="s">
        <v>102</v>
      </c>
      <c r="M58" s="108">
        <f t="shared" ref="M58:N58" si="21">M10+M17+M24+M28+M31+M35+M43+M47+M52+M57</f>
        <v>278768646000</v>
      </c>
      <c r="N58" s="108">
        <f t="shared" si="21"/>
        <v>75937370294</v>
      </c>
      <c r="O58" s="109">
        <f t="shared" si="11"/>
        <v>27.24028379217367</v>
      </c>
      <c r="P58" s="108">
        <f>P10+P17+P24+P28+P31+P35+P43+P47+P52+P57</f>
        <v>27731423112</v>
      </c>
      <c r="Q58" s="110">
        <f t="shared" si="1"/>
        <v>9.9478271713526922</v>
      </c>
      <c r="R58" s="106"/>
      <c r="S58" s="106"/>
      <c r="T58" s="58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2">
      <c r="D59" s="106"/>
      <c r="E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2">
      <c r="D60" s="106"/>
      <c r="E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2">
      <c r="D61" s="106"/>
      <c r="E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2">
      <c r="D62" s="106"/>
      <c r="E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2">
      <c r="D63" s="106"/>
      <c r="E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2">
      <c r="D64" s="106"/>
      <c r="E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4:30" x14ac:dyDescent="0.2">
      <c r="D65" s="106"/>
      <c r="E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4:30" x14ac:dyDescent="0.2">
      <c r="D66" s="106"/>
      <c r="E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4:30" x14ac:dyDescent="0.2">
      <c r="D67" s="106"/>
      <c r="E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4:30" x14ac:dyDescent="0.2">
      <c r="D68" s="106"/>
      <c r="E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4:30" x14ac:dyDescent="0.2">
      <c r="D69" s="106"/>
      <c r="E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4:30" x14ac:dyDescent="0.2">
      <c r="D70" s="106"/>
      <c r="E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4:30" x14ac:dyDescent="0.2">
      <c r="D71" s="106"/>
      <c r="E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4:30" x14ac:dyDescent="0.2">
      <c r="D72" s="106"/>
      <c r="E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4:30" x14ac:dyDescent="0.2">
      <c r="D73" s="106"/>
      <c r="E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4:30" x14ac:dyDescent="0.2">
      <c r="D74" s="106"/>
      <c r="E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4:30" x14ac:dyDescent="0.2">
      <c r="D75" s="106"/>
      <c r="E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4:30" x14ac:dyDescent="0.2">
      <c r="D76" s="106"/>
      <c r="E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4:30" x14ac:dyDescent="0.2">
      <c r="D77" s="106"/>
      <c r="E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4:30" x14ac:dyDescent="0.2">
      <c r="D78" s="106"/>
      <c r="E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4:30" x14ac:dyDescent="0.2">
      <c r="D79" s="106"/>
      <c r="E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4:30" x14ac:dyDescent="0.2">
      <c r="D80" s="106"/>
      <c r="E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4:30" x14ac:dyDescent="0.2">
      <c r="D81" s="106"/>
      <c r="E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4:30" x14ac:dyDescent="0.2">
      <c r="D82" s="106"/>
      <c r="E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4:30" x14ac:dyDescent="0.2">
      <c r="D83" s="106"/>
      <c r="E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4:30" x14ac:dyDescent="0.2">
      <c r="D84" s="106"/>
      <c r="E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4:30" x14ac:dyDescent="0.2">
      <c r="D85" s="106"/>
      <c r="E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4:30" x14ac:dyDescent="0.2">
      <c r="D86" s="106"/>
      <c r="E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4:30" x14ac:dyDescent="0.2">
      <c r="D87" s="106"/>
      <c r="E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4:30" x14ac:dyDescent="0.2">
      <c r="D88" s="106"/>
      <c r="E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4:30" x14ac:dyDescent="0.2">
      <c r="D89" s="106"/>
      <c r="E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4:30" x14ac:dyDescent="0.2">
      <c r="D90" s="106"/>
      <c r="E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4:30" x14ac:dyDescent="0.2">
      <c r="D91" s="106"/>
      <c r="E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4:30" x14ac:dyDescent="0.2">
      <c r="D92" s="106"/>
      <c r="E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4:30" x14ac:dyDescent="0.2">
      <c r="D93" s="106"/>
      <c r="E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4:30" x14ac:dyDescent="0.2">
      <c r="D94" s="106"/>
      <c r="E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4:30" x14ac:dyDescent="0.2">
      <c r="D95" s="106"/>
      <c r="E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4:30" x14ac:dyDescent="0.2">
      <c r="D96" s="106"/>
      <c r="E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4:30" x14ac:dyDescent="0.2">
      <c r="D97" s="106"/>
      <c r="E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4:30" x14ac:dyDescent="0.2">
      <c r="D98" s="106"/>
      <c r="E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4:30" x14ac:dyDescent="0.2">
      <c r="D99" s="106"/>
      <c r="E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4:30" x14ac:dyDescent="0.2">
      <c r="D100" s="106"/>
      <c r="E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4:30" x14ac:dyDescent="0.2">
      <c r="D101" s="106"/>
      <c r="E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4:30" x14ac:dyDescent="0.2">
      <c r="D102" s="106"/>
      <c r="E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4:30" x14ac:dyDescent="0.2">
      <c r="D103" s="106"/>
      <c r="E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4:30" x14ac:dyDescent="0.2">
      <c r="D104" s="106"/>
      <c r="E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4:30" x14ac:dyDescent="0.2">
      <c r="D105" s="106"/>
      <c r="E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4:30" x14ac:dyDescent="0.2">
      <c r="D106" s="106"/>
      <c r="E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4:30" x14ac:dyDescent="0.2">
      <c r="D107" s="106"/>
      <c r="E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4:30" x14ac:dyDescent="0.2">
      <c r="D108" s="106"/>
      <c r="E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4:30" x14ac:dyDescent="0.2">
      <c r="D109" s="106"/>
      <c r="E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4:30" x14ac:dyDescent="0.2">
      <c r="D110" s="106"/>
      <c r="E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4:30" x14ac:dyDescent="0.2">
      <c r="D111" s="106"/>
      <c r="E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4:30" x14ac:dyDescent="0.2">
      <c r="D112" s="106"/>
      <c r="E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4:30" x14ac:dyDescent="0.2">
      <c r="D113" s="106"/>
      <c r="E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4:30" x14ac:dyDescent="0.2">
      <c r="D114" s="106"/>
      <c r="E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4:30" x14ac:dyDescent="0.2">
      <c r="D115" s="106"/>
      <c r="E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4:30" x14ac:dyDescent="0.2">
      <c r="D116" s="106"/>
      <c r="E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4:30" x14ac:dyDescent="0.2">
      <c r="D117" s="106"/>
      <c r="E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4:30" x14ac:dyDescent="0.2">
      <c r="D118" s="106"/>
      <c r="E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4:30" x14ac:dyDescent="0.2">
      <c r="D119" s="106"/>
      <c r="E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4:30" x14ac:dyDescent="0.2">
      <c r="D120" s="106"/>
      <c r="E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4:30" x14ac:dyDescent="0.2">
      <c r="D121" s="106"/>
      <c r="E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4:30" x14ac:dyDescent="0.2">
      <c r="D122" s="106"/>
      <c r="E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4:30" x14ac:dyDescent="0.2">
      <c r="D123" s="106"/>
      <c r="E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4:30" x14ac:dyDescent="0.2">
      <c r="D124" s="106"/>
      <c r="E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4:30" x14ac:dyDescent="0.2">
      <c r="D125" s="106"/>
      <c r="E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4:30" x14ac:dyDescent="0.2">
      <c r="D126" s="106"/>
      <c r="E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4:30" x14ac:dyDescent="0.2">
      <c r="D127" s="106"/>
      <c r="E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4:30" x14ac:dyDescent="0.2">
      <c r="D128" s="106"/>
      <c r="E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4:30" x14ac:dyDescent="0.2">
      <c r="D129" s="106"/>
      <c r="E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4:30" x14ac:dyDescent="0.2">
      <c r="D130" s="106"/>
      <c r="E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4:30" x14ac:dyDescent="0.2">
      <c r="D131" s="106"/>
      <c r="E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4:30" x14ac:dyDescent="0.2">
      <c r="D132" s="106"/>
      <c r="E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4:30" x14ac:dyDescent="0.2">
      <c r="D133" s="106"/>
      <c r="E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4:30" x14ac:dyDescent="0.2">
      <c r="D134" s="106"/>
      <c r="E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4:30" x14ac:dyDescent="0.2">
      <c r="D135" s="106"/>
      <c r="E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4:30" x14ac:dyDescent="0.2">
      <c r="D136" s="106"/>
      <c r="E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4:30" x14ac:dyDescent="0.2">
      <c r="D137" s="106"/>
      <c r="E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4:30" x14ac:dyDescent="0.2">
      <c r="D138" s="106"/>
      <c r="E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4:30" x14ac:dyDescent="0.2">
      <c r="D139" s="106"/>
      <c r="E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4:30" x14ac:dyDescent="0.2">
      <c r="D140" s="106"/>
      <c r="E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4:30" x14ac:dyDescent="0.2">
      <c r="D141" s="106"/>
      <c r="E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4:30" x14ac:dyDescent="0.2">
      <c r="D142" s="106"/>
      <c r="E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4:30" x14ac:dyDescent="0.2">
      <c r="D143" s="106"/>
      <c r="E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4:30" x14ac:dyDescent="0.2">
      <c r="D144" s="106"/>
      <c r="E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4:30" x14ac:dyDescent="0.2">
      <c r="D145" s="106"/>
      <c r="E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4:30" x14ac:dyDescent="0.2">
      <c r="D146" s="106"/>
      <c r="E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4:30" x14ac:dyDescent="0.2">
      <c r="D147" s="106"/>
      <c r="E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4:30" x14ac:dyDescent="0.2">
      <c r="D148" s="106"/>
      <c r="E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4:30" x14ac:dyDescent="0.2">
      <c r="D149" s="106"/>
      <c r="E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4:30" x14ac:dyDescent="0.2">
      <c r="D150" s="106"/>
      <c r="E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4:30" x14ac:dyDescent="0.2">
      <c r="D151" s="106"/>
      <c r="E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4:30" x14ac:dyDescent="0.2">
      <c r="D152" s="106"/>
      <c r="E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4:30" x14ac:dyDescent="0.2">
      <c r="D153" s="106"/>
      <c r="E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4:30" x14ac:dyDescent="0.2">
      <c r="D154" s="106"/>
      <c r="E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4:30" x14ac:dyDescent="0.2">
      <c r="D155" s="106"/>
      <c r="E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6"/>
      <c r="S155" s="106"/>
      <c r="T155" s="106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4:30" x14ac:dyDescent="0.2">
      <c r="D156" s="106"/>
      <c r="E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6"/>
      <c r="S156" s="106"/>
      <c r="T156" s="106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4:30" x14ac:dyDescent="0.2">
      <c r="D157" s="106"/>
      <c r="E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4:30" x14ac:dyDescent="0.2">
      <c r="D158" s="106"/>
      <c r="E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6"/>
      <c r="S158" s="106"/>
      <c r="T158" s="106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4:30" x14ac:dyDescent="0.2">
      <c r="D159" s="106"/>
      <c r="E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4:30" x14ac:dyDescent="0.2">
      <c r="D160" s="106"/>
      <c r="E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4:30" x14ac:dyDescent="0.2">
      <c r="D161" s="106"/>
      <c r="E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4:30" x14ac:dyDescent="0.2">
      <c r="D162" s="106"/>
      <c r="E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4:30" x14ac:dyDescent="0.2">
      <c r="D163" s="106"/>
      <c r="E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4:30" x14ac:dyDescent="0.2">
      <c r="D164" s="106"/>
      <c r="E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4:30" x14ac:dyDescent="0.2">
      <c r="D165" s="106"/>
      <c r="E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4:30" x14ac:dyDescent="0.2">
      <c r="D166" s="106"/>
      <c r="E166" s="106"/>
      <c r="H166" s="106"/>
      <c r="I166" s="106"/>
      <c r="J166" s="106"/>
      <c r="K166" s="106"/>
      <c r="L166" s="106"/>
      <c r="M166" s="106"/>
      <c r="N166" s="106"/>
      <c r="O166" s="106"/>
      <c r="P166" s="106"/>
      <c r="Q166" s="106"/>
      <c r="R166" s="106"/>
      <c r="S166" s="106"/>
      <c r="T166" s="106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4:30" x14ac:dyDescent="0.2">
      <c r="D167" s="106"/>
      <c r="E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4:30" x14ac:dyDescent="0.2">
      <c r="D168" s="106"/>
      <c r="E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4:30" x14ac:dyDescent="0.2">
      <c r="D169" s="106"/>
      <c r="E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4:30" x14ac:dyDescent="0.2">
      <c r="D170" s="106"/>
      <c r="E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4:30" x14ac:dyDescent="0.2">
      <c r="D171" s="106"/>
      <c r="E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4:30" x14ac:dyDescent="0.2">
      <c r="D172" s="106"/>
      <c r="E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4:30" x14ac:dyDescent="0.2">
      <c r="D173" s="106"/>
      <c r="E173" s="106"/>
      <c r="H173" s="106"/>
      <c r="I173" s="106"/>
      <c r="J173" s="106"/>
      <c r="K173" s="106"/>
      <c r="L173" s="106"/>
      <c r="M173" s="106"/>
      <c r="N173" s="106"/>
      <c r="O173" s="106"/>
      <c r="P173" s="106"/>
      <c r="Q173" s="106"/>
      <c r="R173" s="106"/>
      <c r="S173" s="106"/>
      <c r="T173" s="106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4:30" x14ac:dyDescent="0.2">
      <c r="D174" s="106"/>
      <c r="E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4:30" x14ac:dyDescent="0.2">
      <c r="D175" s="106"/>
      <c r="E175" s="106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106"/>
      <c r="S175" s="106"/>
      <c r="T175" s="106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4:30" x14ac:dyDescent="0.2">
      <c r="D176" s="106"/>
      <c r="E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4:30" x14ac:dyDescent="0.2">
      <c r="D177" s="106"/>
      <c r="E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4:30" x14ac:dyDescent="0.2">
      <c r="D178" s="106"/>
      <c r="E178" s="106"/>
      <c r="H178" s="106"/>
      <c r="I178" s="106"/>
      <c r="J178" s="106"/>
      <c r="K178" s="106"/>
      <c r="L178" s="106"/>
      <c r="M178" s="106"/>
      <c r="N178" s="106"/>
      <c r="O178" s="106"/>
      <c r="P178" s="106"/>
      <c r="Q178" s="106"/>
      <c r="R178" s="106"/>
      <c r="S178" s="106"/>
      <c r="T178" s="106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4:30" x14ac:dyDescent="0.2">
      <c r="D179" s="106"/>
      <c r="E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4:30" x14ac:dyDescent="0.2">
      <c r="D180" s="106"/>
      <c r="E180" s="106"/>
      <c r="H180" s="106"/>
      <c r="I180" s="106"/>
      <c r="J180" s="106"/>
      <c r="K180" s="106"/>
      <c r="L180" s="106"/>
      <c r="M180" s="106"/>
      <c r="N180" s="106"/>
      <c r="O180" s="106"/>
      <c r="P180" s="106"/>
      <c r="Q180" s="106"/>
      <c r="R180" s="106"/>
      <c r="S180" s="106"/>
      <c r="T180" s="106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4:30" x14ac:dyDescent="0.2">
      <c r="D181" s="106"/>
      <c r="E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4:30" x14ac:dyDescent="0.2">
      <c r="D182" s="106"/>
      <c r="E182" s="106"/>
      <c r="H182" s="106"/>
      <c r="I182" s="106"/>
      <c r="J182" s="106"/>
      <c r="K182" s="106"/>
      <c r="L182" s="106"/>
      <c r="M182" s="106"/>
      <c r="N182" s="106"/>
      <c r="O182" s="106"/>
      <c r="P182" s="106"/>
      <c r="Q182" s="106"/>
      <c r="R182" s="106"/>
      <c r="S182" s="106"/>
      <c r="T182" s="106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4:30" x14ac:dyDescent="0.2">
      <c r="D183" s="106"/>
      <c r="E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4:30" x14ac:dyDescent="0.2">
      <c r="D184" s="106"/>
      <c r="E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4:30" x14ac:dyDescent="0.2">
      <c r="D185" s="106"/>
      <c r="E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4:30" x14ac:dyDescent="0.2">
      <c r="D186" s="106"/>
      <c r="E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4:30" x14ac:dyDescent="0.2">
      <c r="D187" s="106"/>
      <c r="E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4:30" x14ac:dyDescent="0.2">
      <c r="D188" s="106"/>
      <c r="E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4:30" x14ac:dyDescent="0.2">
      <c r="D189" s="106"/>
      <c r="E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4:30" x14ac:dyDescent="0.2">
      <c r="D190" s="106"/>
      <c r="E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4:30" x14ac:dyDescent="0.2">
      <c r="D191" s="106"/>
      <c r="E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4:30" x14ac:dyDescent="0.2">
      <c r="D192" s="106"/>
      <c r="E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4:30" x14ac:dyDescent="0.2">
      <c r="D193" s="106"/>
      <c r="E193" s="106"/>
      <c r="H193" s="106"/>
      <c r="I193" s="106"/>
      <c r="J193" s="106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4:30" x14ac:dyDescent="0.2">
      <c r="D194" s="106"/>
      <c r="E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4:30" x14ac:dyDescent="0.2">
      <c r="D195" s="106"/>
      <c r="E195" s="106"/>
      <c r="H195" s="106"/>
      <c r="I195" s="106"/>
      <c r="J195" s="106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4:30" x14ac:dyDescent="0.2">
      <c r="D196" s="106"/>
      <c r="E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4:30" x14ac:dyDescent="0.2">
      <c r="D197" s="106"/>
      <c r="E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4:30" x14ac:dyDescent="0.2">
      <c r="D198" s="106"/>
      <c r="E198" s="106"/>
      <c r="H198" s="106"/>
      <c r="I198" s="106"/>
      <c r="J198" s="106"/>
      <c r="K198" s="106"/>
      <c r="L198" s="106"/>
      <c r="M198" s="106"/>
      <c r="N198" s="106"/>
      <c r="O198" s="106"/>
      <c r="P198" s="106"/>
      <c r="Q198" s="106"/>
      <c r="R198" s="106"/>
      <c r="S198" s="106"/>
      <c r="T198" s="106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4:30" x14ac:dyDescent="0.2">
      <c r="D199" s="106"/>
      <c r="E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4:30" x14ac:dyDescent="0.2">
      <c r="D200" s="106"/>
      <c r="E200" s="106"/>
      <c r="H200" s="106"/>
      <c r="I200" s="106"/>
      <c r="J200" s="106"/>
      <c r="K200" s="106"/>
      <c r="L200" s="106"/>
      <c r="M200" s="106"/>
      <c r="N200" s="106"/>
      <c r="O200" s="106"/>
      <c r="P200" s="106"/>
      <c r="Q200" s="106"/>
      <c r="R200" s="106"/>
      <c r="S200" s="106"/>
      <c r="T200" s="106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4:30" x14ac:dyDescent="0.2">
      <c r="D201" s="106"/>
      <c r="E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4:30" x14ac:dyDescent="0.2">
      <c r="D202" s="106"/>
      <c r="E202" s="106"/>
      <c r="H202" s="106"/>
      <c r="I202" s="106"/>
      <c r="J202" s="106"/>
      <c r="K202" s="106"/>
      <c r="L202" s="106"/>
      <c r="M202" s="106"/>
      <c r="N202" s="106"/>
      <c r="O202" s="106"/>
      <c r="P202" s="106"/>
      <c r="Q202" s="106"/>
      <c r="R202" s="106"/>
      <c r="S202" s="106"/>
      <c r="T202" s="106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4:30" x14ac:dyDescent="0.2">
      <c r="D203" s="106"/>
      <c r="E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4:30" x14ac:dyDescent="0.2">
      <c r="D204" s="106"/>
      <c r="E204" s="106"/>
      <c r="H204" s="106"/>
      <c r="I204" s="106"/>
      <c r="J204" s="106"/>
      <c r="K204" s="106"/>
      <c r="L204" s="106"/>
      <c r="M204" s="106"/>
      <c r="N204" s="106"/>
      <c r="O204" s="106"/>
      <c r="P204" s="106"/>
      <c r="Q204" s="106"/>
      <c r="R204" s="106"/>
      <c r="S204" s="106"/>
      <c r="T204" s="106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4:30" x14ac:dyDescent="0.2">
      <c r="D205" s="106"/>
      <c r="E205" s="106"/>
      <c r="H205" s="106"/>
      <c r="I205" s="106"/>
      <c r="J205" s="106"/>
      <c r="K205" s="106"/>
      <c r="L205" s="106"/>
      <c r="M205" s="106"/>
      <c r="N205" s="106"/>
      <c r="O205" s="106"/>
      <c r="P205" s="106"/>
      <c r="Q205" s="106"/>
      <c r="R205" s="106"/>
      <c r="S205" s="106"/>
      <c r="T205" s="106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4:30" x14ac:dyDescent="0.2">
      <c r="D206" s="106"/>
      <c r="E206" s="106"/>
      <c r="H206" s="106"/>
      <c r="I206" s="106"/>
      <c r="J206" s="106"/>
      <c r="K206" s="106"/>
      <c r="L206" s="106"/>
      <c r="M206" s="106"/>
      <c r="N206" s="106"/>
      <c r="O206" s="106"/>
      <c r="P206" s="106"/>
      <c r="Q206" s="106"/>
      <c r="R206" s="106"/>
      <c r="S206" s="106"/>
      <c r="T206" s="106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4:30" x14ac:dyDescent="0.2">
      <c r="D207" s="106"/>
      <c r="E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4:30" x14ac:dyDescent="0.2">
      <c r="D208" s="106"/>
      <c r="E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4:30" x14ac:dyDescent="0.2">
      <c r="D209" s="106"/>
      <c r="E209" s="106"/>
      <c r="H209" s="106"/>
      <c r="I209" s="106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4:30" x14ac:dyDescent="0.2">
      <c r="D210" s="106"/>
      <c r="E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4:30" x14ac:dyDescent="0.2">
      <c r="D211" s="106"/>
      <c r="E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4:30" x14ac:dyDescent="0.2">
      <c r="D212" s="106"/>
      <c r="E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4:30" x14ac:dyDescent="0.2">
      <c r="D213" s="106"/>
      <c r="E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6"/>
      <c r="R213" s="106"/>
      <c r="S213" s="106"/>
      <c r="T213" s="106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4:30" x14ac:dyDescent="0.2">
      <c r="D214" s="106"/>
      <c r="E214" s="106"/>
      <c r="H214" s="106"/>
      <c r="I214" s="106"/>
      <c r="J214" s="106"/>
      <c r="K214" s="106"/>
      <c r="L214" s="106"/>
      <c r="M214" s="106"/>
      <c r="N214" s="106"/>
      <c r="O214" s="106"/>
      <c r="P214" s="106"/>
      <c r="Q214" s="106"/>
      <c r="R214" s="106"/>
      <c r="S214" s="106"/>
      <c r="T214" s="106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4:30" x14ac:dyDescent="0.2">
      <c r="D215" s="106"/>
      <c r="E215" s="106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106"/>
      <c r="S215" s="106"/>
      <c r="T215" s="106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4:30" x14ac:dyDescent="0.2">
      <c r="D216" s="106"/>
      <c r="E216" s="106"/>
      <c r="H216" s="106"/>
      <c r="I216" s="106"/>
      <c r="J216" s="106"/>
      <c r="K216" s="106"/>
      <c r="L216" s="106"/>
      <c r="M216" s="106"/>
      <c r="N216" s="106"/>
      <c r="O216" s="106"/>
      <c r="P216" s="106"/>
      <c r="Q216" s="106"/>
      <c r="R216" s="106"/>
      <c r="S216" s="106"/>
      <c r="T216" s="106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4:30" x14ac:dyDescent="0.2">
      <c r="D217" s="106"/>
      <c r="E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4:30" x14ac:dyDescent="0.2">
      <c r="D218" s="106"/>
      <c r="E218" s="106"/>
      <c r="H218" s="106"/>
      <c r="I218" s="106"/>
      <c r="J218" s="106"/>
      <c r="K218" s="106"/>
      <c r="L218" s="106"/>
      <c r="M218" s="106"/>
      <c r="N218" s="106"/>
      <c r="O218" s="106"/>
      <c r="P218" s="106"/>
      <c r="Q218" s="106"/>
      <c r="R218" s="106"/>
      <c r="S218" s="106"/>
      <c r="T218" s="106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4:30" x14ac:dyDescent="0.2">
      <c r="D219" s="106"/>
      <c r="E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4:30" x14ac:dyDescent="0.2">
      <c r="D220" s="106"/>
      <c r="E220" s="106"/>
      <c r="H220" s="106"/>
      <c r="I220" s="106"/>
      <c r="J220" s="106"/>
      <c r="K220" s="106"/>
      <c r="L220" s="106"/>
      <c r="M220" s="106"/>
      <c r="N220" s="106"/>
      <c r="O220" s="106"/>
      <c r="P220" s="106"/>
      <c r="Q220" s="106"/>
      <c r="R220" s="106"/>
      <c r="S220" s="106"/>
      <c r="T220" s="106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4:30" x14ac:dyDescent="0.2">
      <c r="D221" s="106"/>
      <c r="E221" s="106"/>
      <c r="H221" s="106"/>
      <c r="I221" s="106"/>
      <c r="J221" s="106"/>
      <c r="K221" s="106"/>
      <c r="L221" s="106"/>
      <c r="M221" s="106"/>
      <c r="N221" s="106"/>
      <c r="O221" s="106"/>
      <c r="P221" s="106"/>
      <c r="Q221" s="106"/>
      <c r="R221" s="106"/>
      <c r="S221" s="106"/>
      <c r="T221" s="106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4:30" x14ac:dyDescent="0.2">
      <c r="D222" s="106"/>
      <c r="E222" s="106"/>
      <c r="H222" s="106"/>
      <c r="I222" s="106"/>
      <c r="J222" s="106"/>
      <c r="K222" s="106"/>
      <c r="L222" s="106"/>
      <c r="M222" s="106"/>
      <c r="N222" s="106"/>
      <c r="O222" s="106"/>
      <c r="P222" s="106"/>
      <c r="Q222" s="106"/>
      <c r="R222" s="106"/>
      <c r="S222" s="106"/>
      <c r="T222" s="106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4:30" x14ac:dyDescent="0.2">
      <c r="D223" s="106"/>
      <c r="E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4:30" x14ac:dyDescent="0.2">
      <c r="D224" s="106"/>
      <c r="E224" s="106"/>
      <c r="H224" s="106"/>
      <c r="I224" s="106"/>
      <c r="J224" s="106"/>
      <c r="K224" s="106"/>
      <c r="L224" s="106"/>
      <c r="M224" s="106"/>
      <c r="N224" s="106"/>
      <c r="O224" s="106"/>
      <c r="P224" s="106"/>
      <c r="Q224" s="106"/>
      <c r="R224" s="106"/>
      <c r="S224" s="106"/>
      <c r="T224" s="106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4:30" x14ac:dyDescent="0.2">
      <c r="D225" s="106"/>
      <c r="E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4:30" x14ac:dyDescent="0.2">
      <c r="D226" s="106"/>
      <c r="E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4:30" x14ac:dyDescent="0.2">
      <c r="D227" s="106"/>
      <c r="E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4:30" x14ac:dyDescent="0.2">
      <c r="D228" s="106"/>
      <c r="E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4:30" x14ac:dyDescent="0.2">
      <c r="D229" s="106"/>
      <c r="E229" s="106"/>
      <c r="H229" s="106"/>
      <c r="I229" s="106"/>
      <c r="J229" s="106"/>
      <c r="K229" s="106"/>
      <c r="L229" s="106"/>
      <c r="M229" s="106"/>
      <c r="N229" s="106"/>
      <c r="O229" s="106"/>
      <c r="P229" s="106"/>
      <c r="Q229" s="106"/>
      <c r="R229" s="106"/>
      <c r="S229" s="106"/>
      <c r="T229" s="106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4:30" x14ac:dyDescent="0.2">
      <c r="D230" s="106"/>
      <c r="E230" s="106"/>
      <c r="H230" s="106"/>
      <c r="I230" s="106"/>
      <c r="J230" s="106"/>
      <c r="K230" s="106"/>
      <c r="L230" s="106"/>
      <c r="M230" s="106"/>
      <c r="N230" s="106"/>
      <c r="O230" s="106"/>
      <c r="P230" s="106"/>
      <c r="Q230" s="106"/>
      <c r="R230" s="106"/>
      <c r="S230" s="106"/>
      <c r="T230" s="106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4:30" x14ac:dyDescent="0.2">
      <c r="D231" s="106"/>
      <c r="E231" s="106"/>
      <c r="H231" s="106"/>
      <c r="I231" s="106"/>
      <c r="J231" s="106"/>
      <c r="K231" s="106"/>
      <c r="L231" s="106"/>
      <c r="M231" s="106"/>
      <c r="N231" s="106"/>
      <c r="O231" s="106"/>
      <c r="P231" s="106"/>
      <c r="Q231" s="106"/>
      <c r="R231" s="106"/>
      <c r="S231" s="106"/>
      <c r="T231" s="106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4:30" x14ac:dyDescent="0.2">
      <c r="D232" s="106"/>
      <c r="E232" s="106"/>
      <c r="H232" s="106"/>
      <c r="I232" s="106"/>
      <c r="J232" s="106"/>
      <c r="K232" s="106"/>
      <c r="L232" s="106"/>
      <c r="M232" s="106"/>
      <c r="N232" s="106"/>
      <c r="O232" s="106"/>
      <c r="P232" s="106"/>
      <c r="Q232" s="106"/>
      <c r="R232" s="106"/>
      <c r="S232" s="106"/>
      <c r="T232" s="106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4:30" x14ac:dyDescent="0.2">
      <c r="D233" s="106"/>
      <c r="E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  <c r="T233" s="106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4:30" x14ac:dyDescent="0.2">
      <c r="D234" s="106"/>
      <c r="E234" s="106"/>
      <c r="H234" s="106"/>
      <c r="I234" s="106"/>
      <c r="J234" s="106"/>
      <c r="K234" s="106"/>
      <c r="L234" s="106"/>
      <c r="M234" s="106"/>
      <c r="N234" s="106"/>
      <c r="O234" s="106"/>
      <c r="P234" s="106"/>
      <c r="Q234" s="106"/>
      <c r="R234" s="106"/>
      <c r="S234" s="106"/>
      <c r="T234" s="106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4:30" x14ac:dyDescent="0.2">
      <c r="D235" s="106"/>
      <c r="E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4:30" x14ac:dyDescent="0.2">
      <c r="D236" s="106"/>
      <c r="E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6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4:30" x14ac:dyDescent="0.2">
      <c r="D237" s="106"/>
      <c r="E237" s="106"/>
      <c r="H237" s="106"/>
      <c r="I237" s="106"/>
      <c r="J237" s="106"/>
      <c r="K237" s="106"/>
      <c r="L237" s="106"/>
      <c r="M237" s="106"/>
      <c r="N237" s="106"/>
      <c r="O237" s="106"/>
      <c r="P237" s="106"/>
      <c r="Q237" s="106"/>
      <c r="R237" s="106"/>
      <c r="S237" s="106"/>
      <c r="T237" s="106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4:30" x14ac:dyDescent="0.2">
      <c r="D238" s="106"/>
      <c r="E238" s="106"/>
      <c r="H238" s="106"/>
      <c r="I238" s="106"/>
      <c r="J238" s="106"/>
      <c r="K238" s="106"/>
      <c r="L238" s="106"/>
      <c r="M238" s="106"/>
      <c r="N238" s="106"/>
      <c r="O238" s="106"/>
      <c r="P238" s="106"/>
      <c r="Q238" s="106"/>
      <c r="R238" s="106"/>
      <c r="S238" s="106"/>
      <c r="T238" s="106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4:30" x14ac:dyDescent="0.2">
      <c r="D239" s="106"/>
      <c r="E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4:30" x14ac:dyDescent="0.2">
      <c r="D240" s="106"/>
      <c r="E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4:30" x14ac:dyDescent="0.2">
      <c r="D241" s="106"/>
      <c r="E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4:30" x14ac:dyDescent="0.2">
      <c r="D242" s="106"/>
      <c r="E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4:30" x14ac:dyDescent="0.2">
      <c r="D243" s="106"/>
      <c r="E243" s="106"/>
      <c r="H243" s="106"/>
      <c r="I243" s="106"/>
      <c r="J243" s="106"/>
      <c r="K243" s="106"/>
      <c r="L243" s="106"/>
      <c r="M243" s="106"/>
      <c r="N243" s="106"/>
      <c r="O243" s="106"/>
      <c r="P243" s="106"/>
      <c r="Q243" s="106"/>
      <c r="R243" s="106"/>
      <c r="S243" s="106"/>
      <c r="T243" s="106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4:30" x14ac:dyDescent="0.2">
      <c r="D244" s="106"/>
      <c r="E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4:30" x14ac:dyDescent="0.2">
      <c r="D245" s="106"/>
      <c r="E245" s="106"/>
      <c r="H245" s="106"/>
      <c r="I245" s="106"/>
      <c r="J245" s="106"/>
      <c r="K245" s="106"/>
      <c r="L245" s="106"/>
      <c r="M245" s="106"/>
      <c r="N245" s="106"/>
      <c r="O245" s="106"/>
      <c r="P245" s="106"/>
      <c r="Q245" s="106"/>
      <c r="R245" s="106"/>
      <c r="S245" s="106"/>
      <c r="T245" s="106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4:30" x14ac:dyDescent="0.2">
      <c r="D246" s="106"/>
      <c r="E246" s="106"/>
      <c r="H246" s="106"/>
      <c r="I246" s="106"/>
      <c r="J246" s="106"/>
      <c r="K246" s="106"/>
      <c r="L246" s="106"/>
      <c r="M246" s="106"/>
      <c r="N246" s="106"/>
      <c r="O246" s="106"/>
      <c r="P246" s="106"/>
      <c r="Q246" s="106"/>
      <c r="R246" s="106"/>
      <c r="S246" s="106"/>
      <c r="T246" s="106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4:30" x14ac:dyDescent="0.2">
      <c r="D247" s="106"/>
      <c r="E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6"/>
      <c r="R247" s="106"/>
      <c r="S247" s="106"/>
      <c r="T247" s="106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4:30" x14ac:dyDescent="0.2">
      <c r="D248" s="106"/>
      <c r="E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4:30" x14ac:dyDescent="0.2">
      <c r="D249" s="106"/>
      <c r="E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4:30" x14ac:dyDescent="0.2">
      <c r="D250" s="106"/>
      <c r="E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4:30" x14ac:dyDescent="0.2">
      <c r="D251" s="106"/>
      <c r="E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4:30" x14ac:dyDescent="0.2">
      <c r="D252" s="106"/>
      <c r="E252" s="106"/>
      <c r="H252" s="106"/>
      <c r="I252" s="106"/>
      <c r="J252" s="106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4:30" x14ac:dyDescent="0.2">
      <c r="D253" s="106"/>
      <c r="E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4:30" x14ac:dyDescent="0.2">
      <c r="D254" s="106"/>
      <c r="E254" s="106"/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4:30" x14ac:dyDescent="0.2">
      <c r="D255" s="106"/>
      <c r="E255" s="106"/>
      <c r="H255" s="106"/>
      <c r="I255" s="106"/>
      <c r="J255" s="106"/>
      <c r="K255" s="106"/>
      <c r="L255" s="106"/>
      <c r="M255" s="106"/>
      <c r="N255" s="106"/>
      <c r="O255" s="106"/>
      <c r="P255" s="106"/>
      <c r="Q255" s="106"/>
      <c r="R255" s="106"/>
      <c r="S255" s="106"/>
      <c r="T255" s="106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4:30" x14ac:dyDescent="0.2">
      <c r="D256" s="106"/>
      <c r="E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4:30" x14ac:dyDescent="0.2">
      <c r="D257" s="106"/>
      <c r="E257" s="106"/>
      <c r="H257" s="106"/>
      <c r="I257" s="106"/>
      <c r="J257" s="106"/>
      <c r="K257" s="106"/>
      <c r="L257" s="106"/>
      <c r="M257" s="106"/>
      <c r="N257" s="106"/>
      <c r="O257" s="106"/>
      <c r="P257" s="106"/>
      <c r="Q257" s="106"/>
      <c r="R257" s="106"/>
      <c r="S257" s="106"/>
      <c r="T257" s="106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4:30" x14ac:dyDescent="0.2">
      <c r="D258" s="106"/>
      <c r="E258" s="106"/>
      <c r="H258" s="106"/>
      <c r="I258" s="106"/>
      <c r="J258" s="106"/>
      <c r="K258" s="106"/>
      <c r="L258" s="106"/>
      <c r="M258" s="106"/>
      <c r="N258" s="106"/>
      <c r="O258" s="106"/>
      <c r="P258" s="106"/>
      <c r="Q258" s="106"/>
      <c r="R258" s="106"/>
      <c r="S258" s="106"/>
      <c r="T258" s="106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4:30" x14ac:dyDescent="0.2">
      <c r="D259" s="106"/>
      <c r="E259" s="106"/>
      <c r="H259" s="106"/>
      <c r="I259" s="106"/>
      <c r="J259" s="106"/>
      <c r="K259" s="106"/>
      <c r="L259" s="106"/>
      <c r="M259" s="106"/>
      <c r="N259" s="106"/>
      <c r="O259" s="106"/>
      <c r="P259" s="106"/>
      <c r="Q259" s="106"/>
      <c r="R259" s="106"/>
      <c r="S259" s="106"/>
      <c r="T259" s="106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4:30" x14ac:dyDescent="0.2">
      <c r="D260" s="106"/>
      <c r="E260" s="106"/>
      <c r="H260" s="106"/>
      <c r="I260" s="106"/>
      <c r="J260" s="106"/>
      <c r="K260" s="106"/>
      <c r="L260" s="106"/>
      <c r="M260" s="106"/>
      <c r="N260" s="106"/>
      <c r="O260" s="106"/>
      <c r="P260" s="106"/>
      <c r="Q260" s="106"/>
      <c r="R260" s="106"/>
      <c r="S260" s="106"/>
      <c r="T260" s="106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4:30" x14ac:dyDescent="0.2">
      <c r="D261" s="106"/>
      <c r="E261" s="106"/>
      <c r="H261" s="106"/>
      <c r="I261" s="106"/>
      <c r="J261" s="106"/>
      <c r="K261" s="106"/>
      <c r="L261" s="106"/>
      <c r="M261" s="106"/>
      <c r="N261" s="106"/>
      <c r="O261" s="106"/>
      <c r="P261" s="106"/>
      <c r="Q261" s="106"/>
      <c r="R261" s="106"/>
      <c r="S261" s="106"/>
      <c r="T261" s="106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4:30" x14ac:dyDescent="0.2">
      <c r="D262" s="106"/>
      <c r="E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4:30" x14ac:dyDescent="0.2">
      <c r="D263" s="106"/>
      <c r="E263" s="106"/>
      <c r="H263" s="106"/>
      <c r="I263" s="106"/>
      <c r="J263" s="106"/>
      <c r="K263" s="106"/>
      <c r="L263" s="106"/>
      <c r="M263" s="106"/>
      <c r="N263" s="106"/>
      <c r="O263" s="106"/>
      <c r="P263" s="106"/>
      <c r="Q263" s="106"/>
      <c r="R263" s="106"/>
      <c r="S263" s="106"/>
      <c r="T263" s="106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4:30" x14ac:dyDescent="0.2">
      <c r="D264" s="106"/>
      <c r="E264" s="106"/>
      <c r="H264" s="106"/>
      <c r="I264" s="106"/>
      <c r="J264" s="106"/>
      <c r="K264" s="106"/>
      <c r="L264" s="106"/>
      <c r="M264" s="106"/>
      <c r="N264" s="106"/>
      <c r="O264" s="106"/>
      <c r="P264" s="106"/>
      <c r="Q264" s="106"/>
      <c r="R264" s="106"/>
      <c r="S264" s="106"/>
      <c r="T264" s="106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4:30" x14ac:dyDescent="0.2">
      <c r="D265" s="106"/>
      <c r="E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4:30" x14ac:dyDescent="0.2">
      <c r="D266" s="106"/>
      <c r="E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4:30" x14ac:dyDescent="0.2">
      <c r="D267" s="106"/>
      <c r="E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4:30" x14ac:dyDescent="0.2">
      <c r="D268" s="106"/>
      <c r="E268" s="106"/>
      <c r="H268" s="106"/>
      <c r="I268" s="106"/>
      <c r="J268" s="106"/>
      <c r="K268" s="106"/>
      <c r="L268" s="106"/>
      <c r="M268" s="106"/>
      <c r="N268" s="106"/>
      <c r="O268" s="106"/>
      <c r="P268" s="106"/>
      <c r="Q268" s="106"/>
      <c r="R268" s="106"/>
      <c r="S268" s="106"/>
      <c r="T268" s="106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4:30" x14ac:dyDescent="0.2">
      <c r="D269" s="106"/>
      <c r="E269" s="106"/>
      <c r="H269" s="106"/>
      <c r="I269" s="106"/>
      <c r="J269" s="106"/>
      <c r="K269" s="106"/>
      <c r="L269" s="106"/>
      <c r="M269" s="106"/>
      <c r="N269" s="106"/>
      <c r="O269" s="106"/>
      <c r="P269" s="106"/>
      <c r="Q269" s="106"/>
      <c r="R269" s="106"/>
      <c r="S269" s="106"/>
      <c r="T269" s="106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4:30" x14ac:dyDescent="0.2">
      <c r="D270" s="106"/>
      <c r="E270" s="106"/>
      <c r="H270" s="106"/>
      <c r="I270" s="106"/>
      <c r="J270" s="106"/>
      <c r="K270" s="106"/>
      <c r="L270" s="106"/>
      <c r="M270" s="106"/>
      <c r="N270" s="106"/>
      <c r="O270" s="106"/>
      <c r="P270" s="106"/>
      <c r="Q270" s="106"/>
      <c r="R270" s="106"/>
      <c r="S270" s="106"/>
      <c r="T270" s="106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4:30" x14ac:dyDescent="0.2">
      <c r="D271" s="106"/>
      <c r="E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4:30" x14ac:dyDescent="0.2">
      <c r="D272" s="106"/>
      <c r="E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4:30" x14ac:dyDescent="0.2">
      <c r="D273" s="106"/>
      <c r="E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4:30" x14ac:dyDescent="0.2">
      <c r="D274" s="106"/>
      <c r="E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4:30" x14ac:dyDescent="0.2">
      <c r="D275" s="106"/>
      <c r="E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4:30" x14ac:dyDescent="0.2">
      <c r="D276" s="106"/>
      <c r="E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4:30" x14ac:dyDescent="0.2">
      <c r="D277" s="106"/>
      <c r="E277" s="106"/>
      <c r="H277" s="106"/>
      <c r="I277" s="106"/>
      <c r="J277" s="106"/>
      <c r="K277" s="106"/>
      <c r="L277" s="106"/>
      <c r="M277" s="106"/>
      <c r="N277" s="106"/>
      <c r="O277" s="106"/>
      <c r="P277" s="106"/>
      <c r="Q277" s="106"/>
      <c r="R277" s="106"/>
      <c r="S277" s="106"/>
      <c r="T277" s="106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4:30" x14ac:dyDescent="0.2">
      <c r="D278" s="106"/>
      <c r="E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4:30" x14ac:dyDescent="0.2">
      <c r="D279" s="106"/>
      <c r="E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4:30" x14ac:dyDescent="0.2">
      <c r="D280" s="106"/>
      <c r="E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4:30" x14ac:dyDescent="0.2">
      <c r="D281" s="106"/>
      <c r="E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4:30" x14ac:dyDescent="0.2">
      <c r="D282" s="106"/>
      <c r="E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4:30" x14ac:dyDescent="0.2">
      <c r="D283" s="106"/>
      <c r="E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4:30" x14ac:dyDescent="0.2">
      <c r="D284" s="106"/>
      <c r="E284" s="106"/>
      <c r="H284" s="106"/>
      <c r="I284" s="106"/>
      <c r="J284" s="106"/>
      <c r="K284" s="106"/>
      <c r="L284" s="106"/>
      <c r="M284" s="106"/>
      <c r="N284" s="106"/>
      <c r="O284" s="106"/>
      <c r="P284" s="106"/>
      <c r="Q284" s="106"/>
      <c r="R284" s="106"/>
      <c r="S284" s="106"/>
      <c r="T284" s="106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4:30" x14ac:dyDescent="0.2">
      <c r="D285" s="106"/>
      <c r="E285" s="106"/>
      <c r="H285" s="106"/>
      <c r="I285" s="106"/>
      <c r="J285" s="106"/>
      <c r="K285" s="106"/>
      <c r="L285" s="106"/>
      <c r="M285" s="106"/>
      <c r="N285" s="106"/>
      <c r="O285" s="106"/>
      <c r="P285" s="106"/>
      <c r="Q285" s="106"/>
      <c r="R285" s="106"/>
      <c r="S285" s="106"/>
      <c r="T285" s="106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4:30" x14ac:dyDescent="0.2">
      <c r="D286" s="106"/>
      <c r="E286" s="106"/>
      <c r="H286" s="106"/>
      <c r="I286" s="106"/>
      <c r="J286" s="106"/>
      <c r="K286" s="106"/>
      <c r="L286" s="106"/>
      <c r="M286" s="106"/>
      <c r="N286" s="106"/>
      <c r="O286" s="106"/>
      <c r="P286" s="106"/>
      <c r="Q286" s="106"/>
      <c r="R286" s="106"/>
      <c r="S286" s="106"/>
      <c r="T286" s="106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4:30" x14ac:dyDescent="0.2">
      <c r="D287" s="106"/>
      <c r="E287" s="106"/>
      <c r="H287" s="106"/>
      <c r="I287" s="106"/>
      <c r="J287" s="106"/>
      <c r="K287" s="106"/>
      <c r="L287" s="106"/>
      <c r="M287" s="106"/>
      <c r="N287" s="106"/>
      <c r="O287" s="106"/>
      <c r="P287" s="106"/>
      <c r="Q287" s="106"/>
      <c r="R287" s="106"/>
      <c r="S287" s="106"/>
      <c r="T287" s="106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4:30" x14ac:dyDescent="0.2">
      <c r="D288" s="106"/>
      <c r="E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6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4:30" x14ac:dyDescent="0.2">
      <c r="D289" s="106"/>
      <c r="E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4:30" x14ac:dyDescent="0.2">
      <c r="D290" s="106"/>
      <c r="E290" s="106"/>
      <c r="H290" s="106"/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  <c r="T290" s="106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4:30" x14ac:dyDescent="0.2">
      <c r="D291" s="106"/>
      <c r="E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  <c r="T291" s="106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4:30" x14ac:dyDescent="0.2">
      <c r="D292" s="106"/>
      <c r="E292" s="106"/>
      <c r="H292" s="106"/>
      <c r="I292" s="106"/>
      <c r="J292" s="106"/>
      <c r="K292" s="106"/>
      <c r="L292" s="106"/>
      <c r="M292" s="106"/>
      <c r="N292" s="106"/>
      <c r="O292" s="106"/>
      <c r="P292" s="106"/>
      <c r="Q292" s="106"/>
      <c r="R292" s="106"/>
      <c r="S292" s="106"/>
      <c r="T292" s="106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4:30" x14ac:dyDescent="0.2">
      <c r="D293" s="106"/>
      <c r="E293" s="106"/>
      <c r="H293" s="106"/>
      <c r="I293" s="106"/>
      <c r="J293" s="106"/>
      <c r="K293" s="106"/>
      <c r="L293" s="106"/>
      <c r="M293" s="106"/>
      <c r="N293" s="106"/>
      <c r="O293" s="106"/>
      <c r="P293" s="106"/>
      <c r="Q293" s="106"/>
      <c r="R293" s="106"/>
      <c r="S293" s="106"/>
      <c r="T293" s="106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4:30" x14ac:dyDescent="0.2">
      <c r="D294" s="106"/>
      <c r="E294" s="106"/>
      <c r="H294" s="106"/>
      <c r="I294" s="106"/>
      <c r="J294" s="106"/>
      <c r="K294" s="106"/>
      <c r="L294" s="106"/>
      <c r="M294" s="106"/>
      <c r="N294" s="106"/>
      <c r="O294" s="106"/>
      <c r="P294" s="106"/>
      <c r="Q294" s="106"/>
      <c r="R294" s="106"/>
      <c r="S294" s="106"/>
      <c r="T294" s="106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4:30" x14ac:dyDescent="0.2">
      <c r="D295" s="106"/>
      <c r="E295" s="106"/>
      <c r="H295" s="106"/>
      <c r="I295" s="106"/>
      <c r="J295" s="106"/>
      <c r="K295" s="106"/>
      <c r="L295" s="106"/>
      <c r="M295" s="106"/>
      <c r="N295" s="106"/>
      <c r="O295" s="106"/>
      <c r="P295" s="106"/>
      <c r="Q295" s="106"/>
      <c r="R295" s="106"/>
      <c r="S295" s="106"/>
      <c r="T295" s="106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4:30" x14ac:dyDescent="0.2">
      <c r="D296" s="106"/>
      <c r="E296" s="106"/>
      <c r="H296" s="106"/>
      <c r="I296" s="106"/>
      <c r="J296" s="106"/>
      <c r="K296" s="106"/>
      <c r="L296" s="106"/>
      <c r="M296" s="106"/>
      <c r="N296" s="106"/>
      <c r="O296" s="106"/>
      <c r="P296" s="106"/>
      <c r="Q296" s="106"/>
      <c r="R296" s="106"/>
      <c r="S296" s="106"/>
      <c r="T296" s="106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4:30" x14ac:dyDescent="0.2">
      <c r="D297" s="106"/>
      <c r="E297" s="106"/>
      <c r="H297" s="106"/>
      <c r="I297" s="106"/>
      <c r="J297" s="106"/>
      <c r="K297" s="106"/>
      <c r="L297" s="106"/>
      <c r="M297" s="106"/>
      <c r="N297" s="106"/>
      <c r="O297" s="106"/>
      <c r="P297" s="106"/>
      <c r="Q297" s="106"/>
      <c r="R297" s="106"/>
      <c r="S297" s="106"/>
      <c r="T297" s="106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4:30" x14ac:dyDescent="0.2">
      <c r="D298" s="106"/>
      <c r="E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4:30" x14ac:dyDescent="0.2">
      <c r="D299" s="106"/>
      <c r="E299" s="106"/>
      <c r="H299" s="106"/>
      <c r="I299" s="106"/>
      <c r="J299" s="106"/>
      <c r="K299" s="106"/>
      <c r="L299" s="106"/>
      <c r="M299" s="106"/>
      <c r="N299" s="106"/>
      <c r="O299" s="106"/>
      <c r="P299" s="106"/>
      <c r="Q299" s="106"/>
      <c r="R299" s="106"/>
      <c r="S299" s="106"/>
      <c r="T299" s="106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4:30" x14ac:dyDescent="0.2">
      <c r="D300" s="106"/>
      <c r="E300" s="106"/>
      <c r="H300" s="106"/>
      <c r="I300" s="106"/>
      <c r="J300" s="106"/>
      <c r="K300" s="106"/>
      <c r="L300" s="106"/>
      <c r="M300" s="106"/>
      <c r="N300" s="106"/>
      <c r="O300" s="106"/>
      <c r="P300" s="106"/>
      <c r="Q300" s="106"/>
      <c r="R300" s="106"/>
      <c r="S300" s="106"/>
      <c r="T300" s="106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4:30" x14ac:dyDescent="0.2">
      <c r="D301" s="106"/>
      <c r="E301" s="106"/>
      <c r="H301" s="106"/>
      <c r="I301" s="106"/>
      <c r="J301" s="106"/>
      <c r="K301" s="106"/>
      <c r="L301" s="106"/>
      <c r="M301" s="106"/>
      <c r="N301" s="106"/>
      <c r="O301" s="106"/>
      <c r="P301" s="106"/>
      <c r="Q301" s="106"/>
      <c r="R301" s="106"/>
      <c r="S301" s="106"/>
      <c r="T301" s="106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4:30" x14ac:dyDescent="0.2">
      <c r="D302" s="106"/>
      <c r="E302" s="106"/>
      <c r="H302" s="106"/>
      <c r="I302" s="106"/>
      <c r="J302" s="106"/>
      <c r="K302" s="106"/>
      <c r="L302" s="106"/>
      <c r="M302" s="106"/>
      <c r="N302" s="106"/>
      <c r="O302" s="106"/>
      <c r="P302" s="106"/>
      <c r="Q302" s="106"/>
      <c r="R302" s="106"/>
      <c r="S302" s="106"/>
      <c r="T302" s="106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4:30" x14ac:dyDescent="0.2">
      <c r="D303" s="106"/>
      <c r="E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  <c r="T303" s="106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4:30" x14ac:dyDescent="0.2">
      <c r="D304" s="106"/>
      <c r="E304" s="106"/>
      <c r="H304" s="106"/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  <c r="T304" s="106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4:30" x14ac:dyDescent="0.2">
      <c r="D305" s="106"/>
      <c r="E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  <c r="T305" s="106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4:30" x14ac:dyDescent="0.2">
      <c r="D306" s="106"/>
      <c r="E306" s="106"/>
      <c r="H306" s="106"/>
      <c r="I306" s="106"/>
      <c r="J306" s="106"/>
      <c r="K306" s="106"/>
      <c r="L306" s="106"/>
      <c r="M306" s="106"/>
      <c r="N306" s="106"/>
      <c r="O306" s="106"/>
      <c r="P306" s="106"/>
      <c r="Q306" s="106"/>
      <c r="R306" s="106"/>
      <c r="S306" s="106"/>
      <c r="T306" s="106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4:30" x14ac:dyDescent="0.2">
      <c r="D307" s="106"/>
      <c r="E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4:30" x14ac:dyDescent="0.2">
      <c r="D308" s="106"/>
      <c r="E308" s="106"/>
      <c r="H308" s="106"/>
      <c r="I308" s="106"/>
      <c r="J308" s="106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4:30" x14ac:dyDescent="0.2">
      <c r="D309" s="106"/>
      <c r="E309" s="106"/>
      <c r="H309" s="106"/>
      <c r="I309" s="106"/>
      <c r="J309" s="106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4:30" x14ac:dyDescent="0.2">
      <c r="D310" s="106"/>
      <c r="E310" s="106"/>
      <c r="H310" s="106"/>
      <c r="I310" s="106"/>
      <c r="J310" s="106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4:30" x14ac:dyDescent="0.2">
      <c r="D311" s="106"/>
      <c r="E311" s="106"/>
      <c r="H311" s="106"/>
      <c r="I311" s="106"/>
      <c r="J311" s="106"/>
      <c r="K311" s="106"/>
      <c r="L311" s="106"/>
      <c r="M311" s="106"/>
      <c r="N311" s="106"/>
      <c r="O311" s="106"/>
      <c r="P311" s="106"/>
      <c r="Q311" s="106"/>
      <c r="R311" s="106"/>
      <c r="S311" s="106"/>
      <c r="T311" s="106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4:30" x14ac:dyDescent="0.2">
      <c r="D312" s="106"/>
      <c r="E312" s="106"/>
      <c r="H312" s="106"/>
      <c r="I312" s="106"/>
      <c r="J312" s="106"/>
      <c r="K312" s="106"/>
      <c r="L312" s="106"/>
      <c r="M312" s="106"/>
      <c r="N312" s="106"/>
      <c r="O312" s="106"/>
      <c r="P312" s="106"/>
      <c r="Q312" s="106"/>
      <c r="R312" s="106"/>
      <c r="S312" s="106"/>
      <c r="T312" s="106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4:30" x14ac:dyDescent="0.2">
      <c r="D313" s="106"/>
      <c r="E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4:30" x14ac:dyDescent="0.2">
      <c r="D314" s="106"/>
      <c r="E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4:30" x14ac:dyDescent="0.2">
      <c r="D315" s="106"/>
      <c r="E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4:30" x14ac:dyDescent="0.2">
      <c r="D316" s="106"/>
      <c r="E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4:30" x14ac:dyDescent="0.2">
      <c r="D317" s="106"/>
      <c r="E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4:30" x14ac:dyDescent="0.2">
      <c r="D318" s="106"/>
      <c r="E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4:30" x14ac:dyDescent="0.2">
      <c r="D319" s="106"/>
      <c r="E319" s="106"/>
      <c r="H319" s="106"/>
      <c r="I319" s="106"/>
      <c r="J319" s="106"/>
      <c r="K319" s="106"/>
      <c r="L319" s="106"/>
      <c r="M319" s="106"/>
      <c r="N319" s="106"/>
      <c r="O319" s="106"/>
      <c r="P319" s="106"/>
      <c r="Q319" s="106"/>
      <c r="R319" s="106"/>
      <c r="S319" s="106"/>
      <c r="T319" s="106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4:30" x14ac:dyDescent="0.2">
      <c r="D320" s="106"/>
      <c r="E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4:30" x14ac:dyDescent="0.2">
      <c r="D321" s="106"/>
      <c r="E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4:30" x14ac:dyDescent="0.2">
      <c r="D322" s="106"/>
      <c r="E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4:30" x14ac:dyDescent="0.2">
      <c r="D323" s="106"/>
      <c r="E323" s="106"/>
      <c r="H323" s="106"/>
      <c r="I323" s="106"/>
      <c r="J323" s="106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4:30" x14ac:dyDescent="0.2">
      <c r="D324" s="106"/>
      <c r="E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4:30" x14ac:dyDescent="0.2">
      <c r="D325" s="106"/>
      <c r="E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4:30" x14ac:dyDescent="0.2">
      <c r="D326" s="106"/>
      <c r="E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4:30" x14ac:dyDescent="0.2">
      <c r="D327" s="106"/>
      <c r="E327" s="106"/>
      <c r="H327" s="106"/>
      <c r="I327" s="106"/>
      <c r="J327" s="106"/>
      <c r="K327" s="106"/>
      <c r="L327" s="106"/>
      <c r="M327" s="106"/>
      <c r="N327" s="106"/>
      <c r="O327" s="106"/>
      <c r="P327" s="106"/>
      <c r="Q327" s="106"/>
      <c r="R327" s="106"/>
      <c r="S327" s="106"/>
      <c r="T327" s="106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4:30" x14ac:dyDescent="0.2">
      <c r="D328" s="106"/>
      <c r="E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4:30" x14ac:dyDescent="0.2">
      <c r="D329" s="106"/>
      <c r="E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4:30" x14ac:dyDescent="0.2">
      <c r="D330" s="106"/>
      <c r="E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4:30" x14ac:dyDescent="0.2">
      <c r="D331" s="106"/>
      <c r="E331" s="106"/>
      <c r="H331" s="106"/>
      <c r="I331" s="106"/>
      <c r="J331" s="106"/>
      <c r="K331" s="106"/>
      <c r="L331" s="106"/>
      <c r="M331" s="106"/>
      <c r="N331" s="106"/>
      <c r="O331" s="106"/>
      <c r="P331" s="106"/>
      <c r="Q331" s="106"/>
      <c r="R331" s="106"/>
      <c r="S331" s="106"/>
      <c r="T331" s="106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4:30" x14ac:dyDescent="0.2">
      <c r="D332" s="106"/>
      <c r="E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4:30" x14ac:dyDescent="0.2">
      <c r="D333" s="106"/>
      <c r="E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4:30" x14ac:dyDescent="0.2">
      <c r="D334" s="106"/>
      <c r="E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4:30" x14ac:dyDescent="0.2">
      <c r="D335" s="106"/>
      <c r="E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4:30" x14ac:dyDescent="0.2">
      <c r="D336" s="106"/>
      <c r="E336" s="106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  <c r="T336" s="106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4:30" x14ac:dyDescent="0.2">
      <c r="D337" s="106"/>
      <c r="E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  <c r="T337" s="106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4:30" x14ac:dyDescent="0.2">
      <c r="D338" s="106"/>
      <c r="E338" s="106"/>
      <c r="H338" s="106"/>
      <c r="I338" s="106"/>
      <c r="J338" s="106"/>
      <c r="K338" s="106"/>
      <c r="L338" s="106"/>
      <c r="M338" s="106"/>
      <c r="N338" s="106"/>
      <c r="O338" s="106"/>
      <c r="P338" s="106"/>
      <c r="Q338" s="106"/>
      <c r="R338" s="106"/>
      <c r="S338" s="106"/>
      <c r="T338" s="106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4:30" x14ac:dyDescent="0.2">
      <c r="D339" s="106"/>
      <c r="E339" s="106"/>
      <c r="H339" s="106"/>
      <c r="I339" s="106"/>
      <c r="J339" s="106"/>
      <c r="K339" s="106"/>
      <c r="L339" s="106"/>
      <c r="M339" s="106"/>
      <c r="N339" s="106"/>
      <c r="O339" s="106"/>
      <c r="P339" s="106"/>
      <c r="Q339" s="106"/>
      <c r="R339" s="106"/>
      <c r="S339" s="106"/>
      <c r="T339" s="106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4:30" x14ac:dyDescent="0.2">
      <c r="D340" s="106"/>
      <c r="E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4:30" x14ac:dyDescent="0.2">
      <c r="D341" s="106"/>
      <c r="E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4:30" x14ac:dyDescent="0.2">
      <c r="D342" s="106"/>
      <c r="E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4:30" x14ac:dyDescent="0.2">
      <c r="D343" s="106"/>
      <c r="E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4:30" x14ac:dyDescent="0.2">
      <c r="D344" s="106"/>
      <c r="E344" s="106"/>
      <c r="H344" s="106"/>
      <c r="I344" s="106"/>
      <c r="J344" s="106"/>
      <c r="K344" s="106"/>
      <c r="L344" s="106"/>
      <c r="M344" s="106"/>
      <c r="N344" s="106"/>
      <c r="O344" s="106"/>
      <c r="P344" s="106"/>
      <c r="Q344" s="106"/>
      <c r="R344" s="106"/>
      <c r="S344" s="106"/>
      <c r="T344" s="106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4:30" x14ac:dyDescent="0.2">
      <c r="D345" s="106"/>
      <c r="E345" s="106"/>
      <c r="H345" s="106"/>
      <c r="I345" s="106"/>
      <c r="J345" s="106"/>
      <c r="K345" s="106"/>
      <c r="L345" s="106"/>
      <c r="M345" s="106"/>
      <c r="N345" s="106"/>
      <c r="O345" s="106"/>
      <c r="P345" s="106"/>
      <c r="Q345" s="106"/>
      <c r="R345" s="106"/>
      <c r="S345" s="106"/>
      <c r="T345" s="106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4:30" x14ac:dyDescent="0.2">
      <c r="D346" s="106"/>
      <c r="E346" s="106"/>
      <c r="H346" s="106"/>
      <c r="I346" s="106"/>
      <c r="J346" s="106"/>
      <c r="K346" s="106"/>
      <c r="L346" s="106"/>
      <c r="M346" s="106"/>
      <c r="N346" s="106"/>
      <c r="O346" s="106"/>
      <c r="P346" s="106"/>
      <c r="Q346" s="106"/>
      <c r="R346" s="106"/>
      <c r="S346" s="106"/>
      <c r="T346" s="106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4:30" x14ac:dyDescent="0.2">
      <c r="D347" s="106"/>
      <c r="E347" s="106"/>
      <c r="H347" s="106"/>
      <c r="I347" s="106"/>
      <c r="J347" s="106"/>
      <c r="K347" s="106"/>
      <c r="L347" s="106"/>
      <c r="M347" s="106"/>
      <c r="N347" s="106"/>
      <c r="O347" s="106"/>
      <c r="P347" s="106"/>
      <c r="Q347" s="106"/>
      <c r="R347" s="106"/>
      <c r="S347" s="106"/>
      <c r="T347" s="106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4:30" x14ac:dyDescent="0.2">
      <c r="D348" s="106"/>
      <c r="E348" s="106"/>
      <c r="H348" s="106"/>
      <c r="I348" s="106"/>
      <c r="J348" s="106"/>
      <c r="K348" s="106"/>
      <c r="L348" s="106"/>
      <c r="M348" s="106"/>
      <c r="N348" s="106"/>
      <c r="O348" s="106"/>
      <c r="P348" s="106"/>
      <c r="Q348" s="106"/>
      <c r="R348" s="106"/>
      <c r="S348" s="106"/>
      <c r="T348" s="106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4:30" x14ac:dyDescent="0.2">
      <c r="D349" s="106"/>
      <c r="E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4:30" x14ac:dyDescent="0.2">
      <c r="D350" s="106"/>
      <c r="E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4:30" x14ac:dyDescent="0.2">
      <c r="D351" s="106"/>
      <c r="E351" s="106"/>
      <c r="H351" s="106"/>
      <c r="I351" s="106"/>
      <c r="J351" s="106"/>
      <c r="K351" s="106"/>
      <c r="L351" s="106"/>
      <c r="M351" s="106"/>
      <c r="N351" s="106"/>
      <c r="O351" s="106"/>
      <c r="P351" s="106"/>
      <c r="Q351" s="106"/>
      <c r="R351" s="106"/>
      <c r="S351" s="106"/>
      <c r="T351" s="106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4:30" x14ac:dyDescent="0.2">
      <c r="D352" s="106"/>
      <c r="E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4:30" x14ac:dyDescent="0.2">
      <c r="D353" s="106"/>
      <c r="E353" s="106"/>
      <c r="H353" s="106"/>
      <c r="I353" s="106"/>
      <c r="J353" s="106"/>
      <c r="K353" s="106"/>
      <c r="L353" s="106"/>
      <c r="M353" s="106"/>
      <c r="N353" s="106"/>
      <c r="O353" s="106"/>
      <c r="P353" s="106"/>
      <c r="Q353" s="106"/>
      <c r="R353" s="106"/>
      <c r="S353" s="106"/>
      <c r="T353" s="106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4:30" x14ac:dyDescent="0.2">
      <c r="D354" s="106"/>
      <c r="E354" s="106"/>
      <c r="H354" s="106"/>
      <c r="I354" s="106"/>
      <c r="J354" s="106"/>
      <c r="K354" s="106"/>
      <c r="L354" s="106"/>
      <c r="M354" s="106"/>
      <c r="N354" s="106"/>
      <c r="O354" s="106"/>
      <c r="P354" s="106"/>
      <c r="Q354" s="106"/>
      <c r="R354" s="106"/>
      <c r="S354" s="106"/>
      <c r="T354" s="106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4:30" x14ac:dyDescent="0.2">
      <c r="D355" s="106"/>
      <c r="E355" s="106"/>
      <c r="H355" s="106"/>
      <c r="I355" s="106"/>
      <c r="J355" s="106"/>
      <c r="K355" s="106"/>
      <c r="L355" s="106"/>
      <c r="M355" s="106"/>
      <c r="N355" s="106"/>
      <c r="O355" s="106"/>
      <c r="P355" s="106"/>
      <c r="Q355" s="106"/>
      <c r="R355" s="106"/>
      <c r="S355" s="106"/>
      <c r="T355" s="106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4:30" x14ac:dyDescent="0.2">
      <c r="D356" s="106"/>
      <c r="E356" s="106"/>
      <c r="H356" s="106"/>
      <c r="I356" s="106"/>
      <c r="J356" s="106"/>
      <c r="K356" s="106"/>
      <c r="L356" s="106"/>
      <c r="M356" s="106"/>
      <c r="N356" s="106"/>
      <c r="O356" s="106"/>
      <c r="P356" s="106"/>
      <c r="Q356" s="106"/>
      <c r="R356" s="106"/>
      <c r="S356" s="106"/>
      <c r="T356" s="106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4:30" x14ac:dyDescent="0.2">
      <c r="D357" s="106"/>
      <c r="E357" s="106"/>
      <c r="H357" s="106"/>
      <c r="I357" s="106"/>
      <c r="J357" s="106"/>
      <c r="K357" s="106"/>
      <c r="L357" s="106"/>
      <c r="M357" s="106"/>
      <c r="N357" s="106"/>
      <c r="O357" s="106"/>
      <c r="P357" s="106"/>
      <c r="Q357" s="106"/>
      <c r="R357" s="106"/>
      <c r="S357" s="106"/>
      <c r="T357" s="106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4:30" x14ac:dyDescent="0.2">
      <c r="D358" s="106"/>
      <c r="E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  <c r="T358" s="106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4:30" x14ac:dyDescent="0.2">
      <c r="D359" s="106"/>
      <c r="E359" s="106"/>
      <c r="H359" s="106"/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  <c r="T359" s="106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4:30" x14ac:dyDescent="0.2">
      <c r="D360" s="106"/>
      <c r="E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  <c r="T360" s="106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4:30" x14ac:dyDescent="0.2">
      <c r="D361" s="106"/>
      <c r="E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4:30" x14ac:dyDescent="0.2">
      <c r="D362" s="106"/>
      <c r="E362" s="106"/>
      <c r="H362" s="106"/>
      <c r="I362" s="106"/>
      <c r="J362" s="106"/>
      <c r="K362" s="106"/>
      <c r="L362" s="106"/>
      <c r="M362" s="106"/>
      <c r="N362" s="106"/>
      <c r="O362" s="106"/>
      <c r="P362" s="106"/>
      <c r="Q362" s="106"/>
      <c r="R362" s="106"/>
      <c r="S362" s="106"/>
      <c r="T362" s="106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4:30" x14ac:dyDescent="0.2">
      <c r="D363" s="106"/>
      <c r="E363" s="106"/>
      <c r="H363" s="106"/>
      <c r="I363" s="106"/>
      <c r="J363" s="106"/>
      <c r="K363" s="106"/>
      <c r="L363" s="106"/>
      <c r="M363" s="106"/>
      <c r="N363" s="106"/>
      <c r="O363" s="106"/>
      <c r="P363" s="106"/>
      <c r="Q363" s="106"/>
      <c r="R363" s="106"/>
      <c r="S363" s="106"/>
      <c r="T363" s="106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4:30" x14ac:dyDescent="0.2">
      <c r="D364" s="106"/>
      <c r="E364" s="106"/>
      <c r="H364" s="106"/>
      <c r="I364" s="106"/>
      <c r="J364" s="106"/>
      <c r="K364" s="106"/>
      <c r="L364" s="106"/>
      <c r="M364" s="106"/>
      <c r="N364" s="106"/>
      <c r="O364" s="106"/>
      <c r="P364" s="106"/>
      <c r="Q364" s="106"/>
      <c r="R364" s="106"/>
      <c r="S364" s="106"/>
      <c r="T364" s="106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4:30" x14ac:dyDescent="0.2">
      <c r="D365" s="106"/>
      <c r="E365" s="106"/>
      <c r="H365" s="106"/>
      <c r="I365" s="106"/>
      <c r="J365" s="106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4:30" x14ac:dyDescent="0.2">
      <c r="D366" s="106"/>
      <c r="E366" s="106"/>
      <c r="H366" s="106"/>
      <c r="I366" s="106"/>
      <c r="J366" s="106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4:30" x14ac:dyDescent="0.2">
      <c r="D367" s="106"/>
      <c r="E367" s="106"/>
      <c r="H367" s="106"/>
      <c r="I367" s="106"/>
      <c r="J367" s="106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4:30" x14ac:dyDescent="0.2">
      <c r="D368" s="106"/>
      <c r="E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4:30" x14ac:dyDescent="0.2">
      <c r="D369" s="106"/>
      <c r="E369" s="106"/>
      <c r="H369" s="106"/>
      <c r="I369" s="106"/>
      <c r="J369" s="106"/>
      <c r="K369" s="106"/>
      <c r="L369" s="106"/>
      <c r="M369" s="106"/>
      <c r="N369" s="106"/>
      <c r="O369" s="106"/>
      <c r="P369" s="106"/>
      <c r="Q369" s="106"/>
      <c r="R369" s="106"/>
      <c r="S369" s="106"/>
      <c r="T369" s="106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4:30" x14ac:dyDescent="0.2">
      <c r="D370" s="106"/>
      <c r="E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4:30" x14ac:dyDescent="0.2">
      <c r="D371" s="106"/>
      <c r="E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4:30" x14ac:dyDescent="0.2">
      <c r="D372" s="106"/>
      <c r="E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4:30" x14ac:dyDescent="0.2">
      <c r="D373" s="106"/>
      <c r="E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4:30" x14ac:dyDescent="0.2">
      <c r="D374" s="106"/>
      <c r="E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4:30" x14ac:dyDescent="0.2">
      <c r="D375" s="106"/>
      <c r="E375" s="106"/>
      <c r="H375" s="106"/>
      <c r="I375" s="106"/>
      <c r="J375" s="106"/>
      <c r="K375" s="106"/>
      <c r="L375" s="106"/>
      <c r="M375" s="106"/>
      <c r="N375" s="106"/>
      <c r="O375" s="106"/>
      <c r="P375" s="106"/>
      <c r="Q375" s="106"/>
      <c r="R375" s="106"/>
      <c r="S375" s="106"/>
      <c r="T375" s="106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4:30" x14ac:dyDescent="0.2">
      <c r="D376" s="106"/>
      <c r="E376" s="106"/>
      <c r="H376" s="106"/>
      <c r="I376" s="106"/>
      <c r="J376" s="106"/>
      <c r="K376" s="106"/>
      <c r="L376" s="106"/>
      <c r="M376" s="106"/>
      <c r="N376" s="106"/>
      <c r="O376" s="106"/>
      <c r="P376" s="106"/>
      <c r="Q376" s="106"/>
      <c r="R376" s="106"/>
      <c r="S376" s="106"/>
      <c r="T376" s="106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4:30" x14ac:dyDescent="0.2">
      <c r="D377" s="106"/>
      <c r="E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4:30" x14ac:dyDescent="0.2">
      <c r="D378" s="106"/>
      <c r="E378" s="106"/>
      <c r="H378" s="106"/>
      <c r="I378" s="106"/>
      <c r="J378" s="106"/>
      <c r="K378" s="106"/>
      <c r="L378" s="106"/>
      <c r="M378" s="106"/>
      <c r="N378" s="106"/>
      <c r="O378" s="106"/>
      <c r="P378" s="106"/>
      <c r="Q378" s="106"/>
      <c r="R378" s="106"/>
      <c r="S378" s="106"/>
      <c r="T378" s="106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4:30" x14ac:dyDescent="0.2">
      <c r="D379" s="106"/>
      <c r="E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4:30" x14ac:dyDescent="0.2">
      <c r="D380" s="106"/>
      <c r="E380" s="106"/>
      <c r="H380" s="106"/>
      <c r="I380" s="106"/>
      <c r="J380" s="106"/>
      <c r="K380" s="106"/>
      <c r="L380" s="106"/>
      <c r="M380" s="106"/>
      <c r="N380" s="106"/>
      <c r="O380" s="106"/>
      <c r="P380" s="106"/>
      <c r="Q380" s="106"/>
      <c r="R380" s="106"/>
      <c r="S380" s="106"/>
      <c r="T380" s="106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4:30" x14ac:dyDescent="0.2">
      <c r="D381" s="106"/>
      <c r="E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4:30" x14ac:dyDescent="0.2">
      <c r="D382" s="106"/>
      <c r="E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4:30" x14ac:dyDescent="0.2">
      <c r="D383" s="106"/>
      <c r="E383" s="106"/>
      <c r="H383" s="106"/>
      <c r="I383" s="106"/>
      <c r="J383" s="106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4:30" x14ac:dyDescent="0.2">
      <c r="D384" s="106"/>
      <c r="E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4:30" x14ac:dyDescent="0.2">
      <c r="D385" s="106"/>
      <c r="E385" s="106"/>
      <c r="H385" s="106"/>
      <c r="I385" s="106"/>
      <c r="J385" s="106"/>
      <c r="K385" s="106"/>
      <c r="L385" s="106"/>
      <c r="M385" s="106"/>
      <c r="N385" s="106"/>
      <c r="O385" s="106"/>
      <c r="P385" s="106"/>
      <c r="Q385" s="106"/>
      <c r="R385" s="106"/>
      <c r="S385" s="106"/>
      <c r="T385" s="106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4:30" x14ac:dyDescent="0.2">
      <c r="D386" s="106"/>
      <c r="E386" s="106"/>
      <c r="H386" s="106"/>
      <c r="I386" s="106"/>
      <c r="J386" s="106"/>
      <c r="K386" s="106"/>
      <c r="L386" s="106"/>
      <c r="M386" s="106"/>
      <c r="N386" s="106"/>
      <c r="O386" s="106"/>
      <c r="P386" s="106"/>
      <c r="Q386" s="106"/>
      <c r="R386" s="106"/>
      <c r="S386" s="106"/>
      <c r="T386" s="106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4:30" x14ac:dyDescent="0.2">
      <c r="D387" s="106"/>
      <c r="E387" s="106"/>
      <c r="H387" s="106"/>
      <c r="I387" s="106"/>
      <c r="J387" s="106"/>
      <c r="K387" s="106"/>
      <c r="L387" s="106"/>
      <c r="M387" s="106"/>
      <c r="N387" s="106"/>
      <c r="O387" s="106"/>
      <c r="P387" s="106"/>
      <c r="Q387" s="106"/>
      <c r="R387" s="106"/>
      <c r="S387" s="106"/>
      <c r="T387" s="106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4:30" x14ac:dyDescent="0.2">
      <c r="D388" s="106"/>
      <c r="E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4:30" x14ac:dyDescent="0.2">
      <c r="D389" s="106"/>
      <c r="E389" s="106"/>
      <c r="H389" s="106"/>
      <c r="I389" s="106"/>
      <c r="J389" s="106"/>
      <c r="K389" s="106"/>
      <c r="L389" s="106"/>
      <c r="M389" s="106"/>
      <c r="N389" s="106"/>
      <c r="O389" s="106"/>
      <c r="P389" s="106"/>
      <c r="Q389" s="106"/>
      <c r="R389" s="106"/>
      <c r="S389" s="106"/>
      <c r="T389" s="106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4:30" x14ac:dyDescent="0.2">
      <c r="D390" s="106"/>
      <c r="E390" s="106"/>
      <c r="H390" s="106"/>
      <c r="I390" s="106"/>
      <c r="J390" s="106"/>
      <c r="K390" s="106"/>
      <c r="L390" s="106"/>
      <c r="M390" s="106"/>
      <c r="N390" s="106"/>
      <c r="O390" s="106"/>
      <c r="P390" s="106"/>
      <c r="Q390" s="106"/>
      <c r="R390" s="106"/>
      <c r="S390" s="106"/>
      <c r="T390" s="106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4:30" x14ac:dyDescent="0.2">
      <c r="D391" s="106"/>
      <c r="E391" s="106"/>
      <c r="H391" s="106"/>
      <c r="I391" s="106"/>
      <c r="J391" s="106"/>
      <c r="K391" s="106"/>
      <c r="L391" s="106"/>
      <c r="M391" s="106"/>
      <c r="N391" s="106"/>
      <c r="O391" s="106"/>
      <c r="P391" s="106"/>
      <c r="Q391" s="106"/>
      <c r="R391" s="106"/>
      <c r="S391" s="106"/>
      <c r="T391" s="106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4:30" x14ac:dyDescent="0.2">
      <c r="D392" s="106"/>
      <c r="E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4:30" x14ac:dyDescent="0.2">
      <c r="D393" s="106"/>
      <c r="E393" s="106"/>
      <c r="H393" s="106"/>
      <c r="I393" s="106"/>
      <c r="J393" s="106"/>
      <c r="K393" s="106"/>
      <c r="L393" s="106"/>
      <c r="M393" s="106"/>
      <c r="N393" s="106"/>
      <c r="O393" s="106"/>
      <c r="P393" s="106"/>
      <c r="Q393" s="106"/>
      <c r="R393" s="106"/>
      <c r="S393" s="106"/>
      <c r="T393" s="106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4:30" x14ac:dyDescent="0.2">
      <c r="D394" s="106"/>
      <c r="E394" s="106"/>
      <c r="H394" s="106"/>
      <c r="I394" s="106"/>
      <c r="J394" s="106"/>
      <c r="K394" s="106"/>
      <c r="L394" s="106"/>
      <c r="M394" s="106"/>
      <c r="N394" s="106"/>
      <c r="O394" s="106"/>
      <c r="P394" s="106"/>
      <c r="Q394" s="106"/>
      <c r="R394" s="106"/>
      <c r="S394" s="106"/>
      <c r="T394" s="106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4:30" x14ac:dyDescent="0.2">
      <c r="D395" s="106"/>
      <c r="E395" s="106"/>
      <c r="H395" s="106"/>
      <c r="I395" s="106"/>
      <c r="J395" s="106"/>
      <c r="K395" s="106"/>
      <c r="L395" s="106"/>
      <c r="M395" s="106"/>
      <c r="N395" s="106"/>
      <c r="O395" s="106"/>
      <c r="P395" s="106"/>
      <c r="Q395" s="106"/>
      <c r="R395" s="106"/>
      <c r="S395" s="106"/>
      <c r="T395" s="106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4:30" x14ac:dyDescent="0.2">
      <c r="D396" s="106"/>
      <c r="E396" s="106"/>
      <c r="H396" s="106"/>
      <c r="I396" s="106"/>
      <c r="J396" s="106"/>
      <c r="K396" s="106"/>
      <c r="L396" s="106"/>
      <c r="M396" s="106"/>
      <c r="N396" s="106"/>
      <c r="O396" s="106"/>
      <c r="P396" s="106"/>
      <c r="Q396" s="106"/>
      <c r="R396" s="106"/>
      <c r="S396" s="106"/>
      <c r="T396" s="106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4:30" x14ac:dyDescent="0.2">
      <c r="D397" s="106"/>
      <c r="E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4:30" x14ac:dyDescent="0.2">
      <c r="D398" s="106"/>
      <c r="E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4:30" x14ac:dyDescent="0.2">
      <c r="D399" s="106"/>
      <c r="E399" s="106"/>
      <c r="H399" s="106"/>
      <c r="I399" s="106"/>
      <c r="J399" s="106"/>
      <c r="K399" s="106"/>
      <c r="L399" s="106"/>
      <c r="M399" s="106"/>
      <c r="N399" s="106"/>
      <c r="O399" s="106"/>
      <c r="P399" s="106"/>
      <c r="Q399" s="106"/>
      <c r="R399" s="106"/>
      <c r="S399" s="106"/>
      <c r="T399" s="106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4:30" x14ac:dyDescent="0.2">
      <c r="D400" s="106"/>
      <c r="E400" s="106"/>
      <c r="H400" s="106"/>
      <c r="I400" s="106"/>
      <c r="J400" s="106"/>
      <c r="K400" s="106"/>
      <c r="L400" s="106"/>
      <c r="M400" s="106"/>
      <c r="N400" s="106"/>
      <c r="O400" s="106"/>
      <c r="P400" s="106"/>
      <c r="Q400" s="106"/>
      <c r="R400" s="106"/>
      <c r="S400" s="106"/>
      <c r="T400" s="106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4:30" x14ac:dyDescent="0.2">
      <c r="D401" s="106"/>
      <c r="E401" s="106"/>
      <c r="H401" s="106"/>
      <c r="I401" s="106"/>
      <c r="J401" s="106"/>
      <c r="K401" s="106"/>
      <c r="L401" s="106"/>
      <c r="M401" s="106"/>
      <c r="N401" s="106"/>
      <c r="O401" s="106"/>
      <c r="P401" s="106"/>
      <c r="Q401" s="106"/>
      <c r="R401" s="106"/>
      <c r="S401" s="106"/>
      <c r="T401" s="106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4:30" x14ac:dyDescent="0.2">
      <c r="D402" s="106"/>
      <c r="E402" s="106"/>
      <c r="H402" s="106"/>
      <c r="I402" s="106"/>
      <c r="J402" s="106"/>
      <c r="K402" s="106"/>
      <c r="L402" s="106"/>
      <c r="M402" s="106"/>
      <c r="N402" s="106"/>
      <c r="O402" s="106"/>
      <c r="P402" s="106"/>
      <c r="Q402" s="106"/>
      <c r="R402" s="106"/>
      <c r="S402" s="106"/>
      <c r="T402" s="106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4:30" x14ac:dyDescent="0.2">
      <c r="D403" s="106"/>
      <c r="E403" s="106"/>
      <c r="H403" s="106"/>
      <c r="I403" s="106"/>
      <c r="J403" s="106"/>
      <c r="K403" s="106"/>
      <c r="L403" s="106"/>
      <c r="M403" s="106"/>
      <c r="N403" s="106"/>
      <c r="O403" s="106"/>
      <c r="P403" s="106"/>
      <c r="Q403" s="106"/>
      <c r="R403" s="106"/>
      <c r="S403" s="106"/>
      <c r="T403" s="106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4:30" x14ac:dyDescent="0.2">
      <c r="D404" s="106"/>
      <c r="E404" s="106"/>
      <c r="H404" s="106"/>
      <c r="I404" s="106"/>
      <c r="J404" s="106"/>
      <c r="K404" s="106"/>
      <c r="L404" s="106"/>
      <c r="M404" s="106"/>
      <c r="N404" s="106"/>
      <c r="O404" s="106"/>
      <c r="P404" s="106"/>
      <c r="Q404" s="106"/>
      <c r="R404" s="106"/>
      <c r="S404" s="106"/>
      <c r="T404" s="106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4:30" x14ac:dyDescent="0.2">
      <c r="D405" s="106"/>
      <c r="E405" s="106"/>
      <c r="H405" s="106"/>
      <c r="I405" s="106"/>
      <c r="J405" s="106"/>
      <c r="K405" s="106"/>
      <c r="L405" s="106"/>
      <c r="M405" s="106"/>
      <c r="N405" s="106"/>
      <c r="O405" s="106"/>
      <c r="P405" s="106"/>
      <c r="Q405" s="106"/>
      <c r="R405" s="106"/>
      <c r="S405" s="106"/>
      <c r="T405" s="106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4:30" x14ac:dyDescent="0.2">
      <c r="D406" s="106"/>
      <c r="E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4:30" x14ac:dyDescent="0.2">
      <c r="D407" s="106"/>
      <c r="E407" s="106"/>
      <c r="H407" s="106"/>
      <c r="I407" s="106"/>
      <c r="J407" s="106"/>
      <c r="K407" s="106"/>
      <c r="L407" s="106"/>
      <c r="M407" s="106"/>
      <c r="N407" s="106"/>
      <c r="O407" s="106"/>
      <c r="P407" s="106"/>
      <c r="Q407" s="106"/>
      <c r="R407" s="106"/>
      <c r="S407" s="106"/>
      <c r="T407" s="106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4:30" x14ac:dyDescent="0.2">
      <c r="D408" s="106"/>
      <c r="E408" s="106"/>
      <c r="H408" s="106"/>
      <c r="I408" s="106"/>
      <c r="J408" s="106"/>
      <c r="K408" s="106"/>
      <c r="L408" s="106"/>
      <c r="M408" s="106"/>
      <c r="N408" s="106"/>
      <c r="O408" s="106"/>
      <c r="P408" s="106"/>
      <c r="Q408" s="106"/>
      <c r="R408" s="106"/>
      <c r="S408" s="106"/>
      <c r="T408" s="106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4:30" x14ac:dyDescent="0.2">
      <c r="D409" s="106"/>
      <c r="E409" s="106"/>
      <c r="H409" s="106"/>
      <c r="I409" s="106"/>
      <c r="J409" s="106"/>
      <c r="K409" s="106"/>
      <c r="L409" s="106"/>
      <c r="M409" s="106"/>
      <c r="N409" s="106"/>
      <c r="O409" s="106"/>
      <c r="P409" s="106"/>
      <c r="Q409" s="106"/>
      <c r="R409" s="106"/>
      <c r="S409" s="106"/>
      <c r="T409" s="106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4:30" x14ac:dyDescent="0.2">
      <c r="D410" s="106"/>
      <c r="E410" s="106"/>
      <c r="H410" s="106"/>
      <c r="I410" s="106"/>
      <c r="J410" s="106"/>
      <c r="K410" s="106"/>
      <c r="L410" s="106"/>
      <c r="M410" s="106"/>
      <c r="N410" s="106"/>
      <c r="O410" s="106"/>
      <c r="P410" s="106"/>
      <c r="Q410" s="106"/>
      <c r="R410" s="106"/>
      <c r="S410" s="106"/>
      <c r="T410" s="106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4:30" x14ac:dyDescent="0.2">
      <c r="D411" s="106"/>
      <c r="E411" s="106"/>
      <c r="H411" s="106"/>
      <c r="I411" s="106"/>
      <c r="J411" s="106"/>
      <c r="K411" s="106"/>
      <c r="L411" s="106"/>
      <c r="M411" s="106"/>
      <c r="N411" s="106"/>
      <c r="O411" s="106"/>
      <c r="P411" s="106"/>
      <c r="Q411" s="106"/>
      <c r="R411" s="106"/>
      <c r="S411" s="106"/>
      <c r="T411" s="106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4:30" x14ac:dyDescent="0.2">
      <c r="D412" s="106"/>
      <c r="E412" s="106"/>
      <c r="H412" s="106"/>
      <c r="I412" s="106"/>
      <c r="J412" s="106"/>
      <c r="K412" s="106"/>
      <c r="L412" s="106"/>
      <c r="M412" s="106"/>
      <c r="N412" s="106"/>
      <c r="O412" s="106"/>
      <c r="P412" s="106"/>
      <c r="Q412" s="106"/>
      <c r="R412" s="106"/>
      <c r="S412" s="106"/>
      <c r="T412" s="106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4:30" x14ac:dyDescent="0.2">
      <c r="D413" s="106"/>
      <c r="E413" s="106"/>
      <c r="H413" s="106"/>
      <c r="I413" s="106"/>
      <c r="J413" s="106"/>
      <c r="K413" s="106"/>
      <c r="L413" s="106"/>
      <c r="M413" s="106"/>
      <c r="N413" s="106"/>
      <c r="O413" s="106"/>
      <c r="P413" s="106"/>
      <c r="Q413" s="106"/>
      <c r="R413" s="106"/>
      <c r="S413" s="106"/>
      <c r="T413" s="106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4:30" x14ac:dyDescent="0.2">
      <c r="D414" s="106"/>
      <c r="E414" s="106"/>
      <c r="H414" s="106"/>
      <c r="I414" s="106"/>
      <c r="J414" s="106"/>
      <c r="K414" s="106"/>
      <c r="L414" s="106"/>
      <c r="M414" s="106"/>
      <c r="N414" s="106"/>
      <c r="O414" s="106"/>
      <c r="P414" s="106"/>
      <c r="Q414" s="106"/>
      <c r="R414" s="106"/>
      <c r="S414" s="106"/>
      <c r="T414" s="106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4:30" x14ac:dyDescent="0.2">
      <c r="D415" s="106"/>
      <c r="E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4:30" x14ac:dyDescent="0.2">
      <c r="D416" s="106"/>
      <c r="E416" s="106"/>
      <c r="H416" s="106"/>
      <c r="I416" s="106"/>
      <c r="J416" s="106"/>
      <c r="K416" s="106"/>
      <c r="L416" s="106"/>
      <c r="M416" s="106"/>
      <c r="N416" s="106"/>
      <c r="O416" s="106"/>
      <c r="P416" s="106"/>
      <c r="Q416" s="106"/>
      <c r="R416" s="106"/>
      <c r="S416" s="106"/>
      <c r="T416" s="106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4:30" x14ac:dyDescent="0.2">
      <c r="D417" s="106"/>
      <c r="E417" s="106"/>
      <c r="H417" s="106"/>
      <c r="I417" s="106"/>
      <c r="J417" s="106"/>
      <c r="K417" s="106"/>
      <c r="L417" s="106"/>
      <c r="M417" s="106"/>
      <c r="N417" s="106"/>
      <c r="O417" s="106"/>
      <c r="P417" s="106"/>
      <c r="Q417" s="106"/>
      <c r="R417" s="106"/>
      <c r="S417" s="106"/>
      <c r="T417" s="106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4:30" x14ac:dyDescent="0.2">
      <c r="D418" s="106"/>
      <c r="E418" s="106"/>
      <c r="H418" s="106"/>
      <c r="I418" s="106"/>
      <c r="J418" s="106"/>
      <c r="K418" s="106"/>
      <c r="L418" s="106"/>
      <c r="M418" s="106"/>
      <c r="N418" s="106"/>
      <c r="O418" s="106"/>
      <c r="P418" s="106"/>
      <c r="Q418" s="106"/>
      <c r="R418" s="106"/>
      <c r="S418" s="106"/>
      <c r="T418" s="106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4:30" x14ac:dyDescent="0.2">
      <c r="D419" s="106"/>
      <c r="E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  <c r="S419" s="106"/>
      <c r="T419" s="106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4:30" x14ac:dyDescent="0.2">
      <c r="D420" s="106"/>
      <c r="E420" s="106"/>
      <c r="H420" s="106"/>
      <c r="I420" s="106"/>
      <c r="J420" s="106"/>
      <c r="K420" s="106"/>
      <c r="L420" s="106"/>
      <c r="M420" s="106"/>
      <c r="N420" s="106"/>
      <c r="O420" s="106"/>
      <c r="P420" s="106"/>
      <c r="Q420" s="106"/>
      <c r="R420" s="106"/>
      <c r="S420" s="106"/>
      <c r="T420" s="106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4:30" x14ac:dyDescent="0.2">
      <c r="D421" s="106"/>
      <c r="E421" s="106"/>
      <c r="H421" s="106"/>
      <c r="I421" s="106"/>
      <c r="J421" s="106"/>
      <c r="K421" s="106"/>
      <c r="L421" s="106"/>
      <c r="M421" s="106"/>
      <c r="N421" s="106"/>
      <c r="O421" s="106"/>
      <c r="P421" s="106"/>
      <c r="Q421" s="106"/>
      <c r="R421" s="106"/>
      <c r="S421" s="106"/>
      <c r="T421" s="106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4:30" x14ac:dyDescent="0.2">
      <c r="D422" s="106"/>
      <c r="E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06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4:30" x14ac:dyDescent="0.2">
      <c r="D423" s="106"/>
      <c r="E423" s="106"/>
      <c r="H423" s="106"/>
      <c r="I423" s="106"/>
      <c r="J423" s="106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4:30" x14ac:dyDescent="0.2">
      <c r="D424" s="106"/>
      <c r="E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4:30" x14ac:dyDescent="0.2">
      <c r="D425" s="106"/>
      <c r="E425" s="106"/>
      <c r="H425" s="106"/>
      <c r="I425" s="106"/>
      <c r="J425" s="106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4:30" x14ac:dyDescent="0.2">
      <c r="D426" s="106"/>
      <c r="E426" s="106"/>
      <c r="H426" s="106"/>
      <c r="I426" s="106"/>
      <c r="J426" s="106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4:30" x14ac:dyDescent="0.2">
      <c r="D427" s="106"/>
      <c r="E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06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4:30" x14ac:dyDescent="0.2">
      <c r="D428" s="106"/>
      <c r="E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6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4:30" x14ac:dyDescent="0.2">
      <c r="D429" s="106"/>
      <c r="E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6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4:30" x14ac:dyDescent="0.2">
      <c r="D430" s="106"/>
      <c r="E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6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4:30" x14ac:dyDescent="0.2">
      <c r="D431" s="106"/>
      <c r="E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6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4:30" x14ac:dyDescent="0.2">
      <c r="D432" s="106"/>
      <c r="E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4:30" x14ac:dyDescent="0.2">
      <c r="D433" s="106"/>
      <c r="E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4:30" x14ac:dyDescent="0.2">
      <c r="D434" s="106"/>
      <c r="E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4:30" x14ac:dyDescent="0.2">
      <c r="D435" s="106"/>
      <c r="E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4:30" x14ac:dyDescent="0.2">
      <c r="D436" s="106"/>
      <c r="E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4:30" x14ac:dyDescent="0.2">
      <c r="D437" s="106"/>
      <c r="E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4:30" x14ac:dyDescent="0.2">
      <c r="D438" s="106"/>
      <c r="E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4:30" x14ac:dyDescent="0.2">
      <c r="D439" s="106"/>
      <c r="E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4:30" x14ac:dyDescent="0.2">
      <c r="D440" s="106"/>
      <c r="E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4:30" x14ac:dyDescent="0.2">
      <c r="D441" s="106"/>
      <c r="E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4:30" x14ac:dyDescent="0.2">
      <c r="D442" s="106"/>
      <c r="E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4:30" x14ac:dyDescent="0.2">
      <c r="D443" s="106"/>
      <c r="E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4:30" x14ac:dyDescent="0.2">
      <c r="D444" s="106"/>
      <c r="E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4:30" x14ac:dyDescent="0.2">
      <c r="D445" s="106"/>
      <c r="E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4:30" x14ac:dyDescent="0.2">
      <c r="D446" s="106"/>
      <c r="E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4:30" x14ac:dyDescent="0.2">
      <c r="D447" s="106"/>
      <c r="E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4:30" x14ac:dyDescent="0.2">
      <c r="D448" s="106"/>
      <c r="E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4:30" x14ac:dyDescent="0.2">
      <c r="D449" s="106"/>
      <c r="E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4:30" x14ac:dyDescent="0.2">
      <c r="D450" s="106"/>
      <c r="E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4:30" x14ac:dyDescent="0.2">
      <c r="D451" s="106"/>
      <c r="E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4:30" x14ac:dyDescent="0.2">
      <c r="D452" s="106"/>
      <c r="E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4:30" x14ac:dyDescent="0.2">
      <c r="D453" s="106"/>
      <c r="E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4:30" x14ac:dyDescent="0.2">
      <c r="D454" s="106"/>
      <c r="E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4:30" x14ac:dyDescent="0.2">
      <c r="D455" s="106"/>
      <c r="E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4:30" x14ac:dyDescent="0.2">
      <c r="D456" s="106"/>
      <c r="E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4:30" x14ac:dyDescent="0.2">
      <c r="D457" s="106"/>
      <c r="E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4:30" x14ac:dyDescent="0.2">
      <c r="D458" s="106"/>
      <c r="E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4:30" x14ac:dyDescent="0.2">
      <c r="D459" s="106"/>
      <c r="E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4:30" x14ac:dyDescent="0.2">
      <c r="D460" s="106"/>
      <c r="E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4:30" x14ac:dyDescent="0.2">
      <c r="D461" s="106"/>
      <c r="E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4:30" x14ac:dyDescent="0.2">
      <c r="D462" s="106"/>
      <c r="E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4:30" x14ac:dyDescent="0.2">
      <c r="D463" s="106"/>
      <c r="E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4:30" x14ac:dyDescent="0.2">
      <c r="D464" s="106"/>
      <c r="E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4:30" x14ac:dyDescent="0.2">
      <c r="D465" s="106"/>
      <c r="E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106"/>
      <c r="R465" s="106"/>
      <c r="S465" s="106"/>
      <c r="T465" s="106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4:30" x14ac:dyDescent="0.2">
      <c r="D466" s="106"/>
      <c r="E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106"/>
      <c r="R466" s="106"/>
      <c r="S466" s="106"/>
      <c r="T466" s="106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4:30" x14ac:dyDescent="0.2">
      <c r="D467" s="106"/>
      <c r="E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106"/>
      <c r="R467" s="106"/>
      <c r="S467" s="106"/>
      <c r="T467" s="106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4:30" x14ac:dyDescent="0.2">
      <c r="D468" s="106"/>
      <c r="E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106"/>
      <c r="R468" s="106"/>
      <c r="S468" s="106"/>
      <c r="T468" s="106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4:30" x14ac:dyDescent="0.2">
      <c r="D469" s="106"/>
      <c r="E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106"/>
      <c r="R469" s="106"/>
      <c r="S469" s="106"/>
      <c r="T469" s="106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4:30" x14ac:dyDescent="0.2">
      <c r="D470" s="106"/>
      <c r="E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4:30" x14ac:dyDescent="0.2">
      <c r="D471" s="106"/>
      <c r="E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106"/>
      <c r="R471" s="106"/>
      <c r="S471" s="106"/>
      <c r="T471" s="106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4:30" x14ac:dyDescent="0.2">
      <c r="D472" s="106"/>
      <c r="E472" s="106"/>
      <c r="H472" s="106"/>
      <c r="I472" s="106"/>
      <c r="J472" s="106"/>
      <c r="K472" s="106"/>
      <c r="L472" s="106"/>
      <c r="M472" s="106"/>
      <c r="N472" s="106"/>
      <c r="O472" s="106"/>
      <c r="P472" s="106"/>
      <c r="Q472" s="106"/>
      <c r="R472" s="106"/>
      <c r="S472" s="106"/>
      <c r="T472" s="106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4:30" x14ac:dyDescent="0.2">
      <c r="D473" s="106"/>
      <c r="E473" s="106"/>
      <c r="H473" s="106"/>
      <c r="I473" s="106"/>
      <c r="J473" s="106"/>
      <c r="K473" s="106"/>
      <c r="L473" s="106"/>
      <c r="M473" s="106"/>
      <c r="N473" s="106"/>
      <c r="O473" s="106"/>
      <c r="P473" s="106"/>
      <c r="Q473" s="106"/>
      <c r="R473" s="106"/>
      <c r="S473" s="106"/>
      <c r="T473" s="106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4:30" x14ac:dyDescent="0.2">
      <c r="D474" s="106"/>
      <c r="E474" s="106"/>
      <c r="H474" s="106"/>
      <c r="I474" s="106"/>
      <c r="J474" s="106"/>
      <c r="K474" s="106"/>
      <c r="L474" s="106"/>
      <c r="M474" s="106"/>
      <c r="N474" s="106"/>
      <c r="O474" s="106"/>
      <c r="P474" s="106"/>
      <c r="Q474" s="106"/>
      <c r="R474" s="106"/>
      <c r="S474" s="106"/>
      <c r="T474" s="106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4:30" x14ac:dyDescent="0.2">
      <c r="D475" s="106"/>
      <c r="E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106"/>
      <c r="R475" s="106"/>
      <c r="S475" s="106"/>
      <c r="T475" s="106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4:30" x14ac:dyDescent="0.2">
      <c r="D476" s="106"/>
      <c r="E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4:30" x14ac:dyDescent="0.2">
      <c r="D477" s="106"/>
      <c r="E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106"/>
      <c r="R477" s="106"/>
      <c r="S477" s="106"/>
      <c r="T477" s="106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4:30" x14ac:dyDescent="0.2">
      <c r="D478" s="106"/>
      <c r="E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106"/>
      <c r="R478" s="106"/>
      <c r="S478" s="106"/>
      <c r="T478" s="106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4:30" x14ac:dyDescent="0.2">
      <c r="D479" s="106"/>
      <c r="E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4:30" x14ac:dyDescent="0.2">
      <c r="D480" s="106"/>
      <c r="E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4:30" x14ac:dyDescent="0.2">
      <c r="D481" s="106"/>
      <c r="E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4:30" x14ac:dyDescent="0.2">
      <c r="D482" s="106"/>
      <c r="E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4:30" x14ac:dyDescent="0.2">
      <c r="D483" s="106"/>
      <c r="E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4:30" x14ac:dyDescent="0.2">
      <c r="D484" s="106"/>
      <c r="E484" s="106"/>
      <c r="H484" s="106"/>
      <c r="I484" s="106"/>
      <c r="J484" s="106"/>
      <c r="K484" s="106"/>
      <c r="L484" s="106"/>
      <c r="M484" s="106"/>
      <c r="N484" s="106"/>
      <c r="O484" s="106"/>
      <c r="P484" s="106"/>
      <c r="Q484" s="106"/>
      <c r="R484" s="106"/>
      <c r="S484" s="106"/>
      <c r="T484" s="106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4:30" x14ac:dyDescent="0.2">
      <c r="D485" s="106"/>
      <c r="E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4:30" x14ac:dyDescent="0.2">
      <c r="D486" s="106"/>
      <c r="E486" s="106"/>
      <c r="H486" s="106"/>
      <c r="I486" s="106"/>
      <c r="J486" s="106"/>
      <c r="K486" s="106"/>
      <c r="L486" s="106"/>
      <c r="M486" s="106"/>
      <c r="N486" s="106"/>
      <c r="O486" s="106"/>
      <c r="P486" s="106"/>
      <c r="Q486" s="106"/>
      <c r="R486" s="106"/>
      <c r="S486" s="106"/>
      <c r="T486" s="106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4:30" x14ac:dyDescent="0.2">
      <c r="D487" s="106"/>
      <c r="E487" s="106"/>
      <c r="H487" s="106"/>
      <c r="I487" s="106"/>
      <c r="J487" s="106"/>
      <c r="K487" s="106"/>
      <c r="L487" s="106"/>
      <c r="M487" s="106"/>
      <c r="N487" s="106"/>
      <c r="O487" s="106"/>
      <c r="P487" s="106"/>
      <c r="Q487" s="106"/>
      <c r="R487" s="106"/>
      <c r="S487" s="106"/>
      <c r="T487" s="106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4:30" x14ac:dyDescent="0.2">
      <c r="D488" s="106"/>
      <c r="E488" s="106"/>
      <c r="H488" s="106"/>
      <c r="I488" s="106"/>
      <c r="J488" s="106"/>
      <c r="K488" s="106"/>
      <c r="L488" s="106"/>
      <c r="M488" s="106"/>
      <c r="N488" s="106"/>
      <c r="O488" s="106"/>
      <c r="P488" s="106"/>
      <c r="Q488" s="106"/>
      <c r="R488" s="106"/>
      <c r="S488" s="106"/>
      <c r="T488" s="106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4:30" x14ac:dyDescent="0.2">
      <c r="D489" s="106"/>
      <c r="E489" s="106"/>
      <c r="H489" s="106"/>
      <c r="I489" s="106"/>
      <c r="J489" s="106"/>
      <c r="K489" s="106"/>
      <c r="L489" s="106"/>
      <c r="M489" s="106"/>
      <c r="N489" s="106"/>
      <c r="O489" s="106"/>
      <c r="P489" s="106"/>
      <c r="Q489" s="106"/>
      <c r="R489" s="106"/>
      <c r="S489" s="106"/>
      <c r="T489" s="106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4:30" x14ac:dyDescent="0.2">
      <c r="D490" s="106"/>
      <c r="E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4:30" x14ac:dyDescent="0.2">
      <c r="D491" s="106"/>
      <c r="E491" s="106"/>
      <c r="H491" s="106"/>
      <c r="I491" s="106"/>
      <c r="J491" s="106"/>
      <c r="K491" s="106"/>
      <c r="L491" s="106"/>
      <c r="M491" s="106"/>
      <c r="N491" s="106"/>
      <c r="O491" s="106"/>
      <c r="P491" s="106"/>
      <c r="Q491" s="106"/>
      <c r="R491" s="106"/>
      <c r="S491" s="106"/>
      <c r="T491" s="106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4:30" x14ac:dyDescent="0.2">
      <c r="D492" s="106"/>
      <c r="E492" s="106"/>
      <c r="H492" s="106"/>
      <c r="I492" s="106"/>
      <c r="J492" s="106"/>
      <c r="K492" s="106"/>
      <c r="L492" s="106"/>
      <c r="M492" s="106"/>
      <c r="N492" s="106"/>
      <c r="O492" s="106"/>
      <c r="P492" s="106"/>
      <c r="Q492" s="106"/>
      <c r="R492" s="106"/>
      <c r="S492" s="106"/>
      <c r="T492" s="106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4:30" x14ac:dyDescent="0.2">
      <c r="D493" s="106"/>
      <c r="E493" s="106"/>
      <c r="H493" s="106"/>
      <c r="I493" s="106"/>
      <c r="J493" s="106"/>
      <c r="K493" s="106"/>
      <c r="L493" s="106"/>
      <c r="M493" s="106"/>
      <c r="N493" s="106"/>
      <c r="O493" s="106"/>
      <c r="P493" s="106"/>
      <c r="Q493" s="106"/>
      <c r="R493" s="106"/>
      <c r="S493" s="106"/>
      <c r="T493" s="106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4:30" x14ac:dyDescent="0.2">
      <c r="D494" s="106"/>
      <c r="E494" s="106"/>
      <c r="H494" s="106"/>
      <c r="I494" s="106"/>
      <c r="J494" s="106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4:30" x14ac:dyDescent="0.2">
      <c r="D495" s="106"/>
      <c r="E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4:30" x14ac:dyDescent="0.2">
      <c r="D496" s="106"/>
      <c r="E496" s="106"/>
      <c r="H496" s="106"/>
      <c r="I496" s="106"/>
      <c r="J496" s="106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4:30" x14ac:dyDescent="0.2">
      <c r="D497" s="106"/>
      <c r="E497" s="106"/>
      <c r="H497" s="106"/>
      <c r="I497" s="106"/>
      <c r="J497" s="106"/>
      <c r="K497" s="106"/>
      <c r="L497" s="106"/>
      <c r="M497" s="106"/>
      <c r="N497" s="106"/>
      <c r="O497" s="106"/>
      <c r="P497" s="106"/>
      <c r="Q497" s="106"/>
      <c r="R497" s="106"/>
      <c r="S497" s="106"/>
      <c r="T497" s="106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4:30" x14ac:dyDescent="0.2">
      <c r="D498" s="106"/>
      <c r="E498" s="106"/>
      <c r="H498" s="106"/>
      <c r="I498" s="106"/>
      <c r="J498" s="106"/>
      <c r="K498" s="106"/>
      <c r="L498" s="106"/>
      <c r="M498" s="106"/>
      <c r="N498" s="106"/>
      <c r="O498" s="106"/>
      <c r="P498" s="106"/>
      <c r="Q498" s="106"/>
      <c r="R498" s="106"/>
      <c r="S498" s="106"/>
      <c r="T498" s="106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4:30" x14ac:dyDescent="0.2">
      <c r="D499" s="106"/>
      <c r="E499" s="106"/>
      <c r="H499" s="106"/>
      <c r="I499" s="106"/>
      <c r="J499" s="106"/>
      <c r="K499" s="106"/>
      <c r="L499" s="106"/>
      <c r="M499" s="106"/>
      <c r="N499" s="106"/>
      <c r="O499" s="106"/>
      <c r="P499" s="106"/>
      <c r="Q499" s="106"/>
      <c r="R499" s="106"/>
      <c r="S499" s="106"/>
      <c r="T499" s="106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4:30" x14ac:dyDescent="0.2">
      <c r="D500" s="106"/>
      <c r="E500" s="106"/>
      <c r="H500" s="106"/>
      <c r="I500" s="106"/>
      <c r="J500" s="106"/>
      <c r="K500" s="106"/>
      <c r="L500" s="106"/>
      <c r="M500" s="106"/>
      <c r="N500" s="106"/>
      <c r="O500" s="106"/>
      <c r="P500" s="106"/>
      <c r="Q500" s="106"/>
      <c r="R500" s="106"/>
      <c r="S500" s="106"/>
      <c r="T500" s="106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4:30" x14ac:dyDescent="0.2">
      <c r="D501" s="106"/>
      <c r="E501" s="106"/>
      <c r="H501" s="106"/>
      <c r="I501" s="106"/>
      <c r="J501" s="106"/>
      <c r="K501" s="106"/>
      <c r="L501" s="106"/>
      <c r="M501" s="106"/>
      <c r="N501" s="106"/>
      <c r="O501" s="106"/>
      <c r="P501" s="106"/>
      <c r="Q501" s="106"/>
      <c r="R501" s="106"/>
      <c r="S501" s="106"/>
      <c r="T501" s="106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4:30" x14ac:dyDescent="0.2">
      <c r="D502" s="106"/>
      <c r="E502" s="106"/>
      <c r="H502" s="106"/>
      <c r="I502" s="106"/>
      <c r="J502" s="106"/>
      <c r="K502" s="106"/>
      <c r="L502" s="106"/>
      <c r="M502" s="106"/>
      <c r="N502" s="106"/>
      <c r="O502" s="106"/>
      <c r="P502" s="106"/>
      <c r="Q502" s="106"/>
      <c r="R502" s="106"/>
      <c r="S502" s="106"/>
      <c r="T502" s="106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4:30" x14ac:dyDescent="0.2">
      <c r="D503" s="106"/>
      <c r="E503" s="106"/>
      <c r="H503" s="106"/>
      <c r="I503" s="106"/>
      <c r="J503" s="106"/>
      <c r="K503" s="106"/>
      <c r="L503" s="106"/>
      <c r="M503" s="106"/>
      <c r="N503" s="106"/>
      <c r="O503" s="106"/>
      <c r="P503" s="106"/>
      <c r="Q503" s="106"/>
      <c r="R503" s="106"/>
      <c r="S503" s="106"/>
      <c r="T503" s="106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4:30" x14ac:dyDescent="0.2">
      <c r="D504" s="106"/>
      <c r="E504" s="106"/>
      <c r="H504" s="106"/>
      <c r="I504" s="106"/>
      <c r="J504" s="106"/>
      <c r="K504" s="106"/>
      <c r="L504" s="106"/>
      <c r="M504" s="106"/>
      <c r="N504" s="106"/>
      <c r="O504" s="106"/>
      <c r="P504" s="106"/>
      <c r="Q504" s="106"/>
      <c r="R504" s="106"/>
      <c r="S504" s="106"/>
      <c r="T504" s="106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4:30" x14ac:dyDescent="0.2">
      <c r="D505" s="106"/>
      <c r="E505" s="106"/>
      <c r="H505" s="106"/>
      <c r="I505" s="106"/>
      <c r="J505" s="106"/>
      <c r="K505" s="106"/>
      <c r="L505" s="106"/>
      <c r="M505" s="106"/>
      <c r="N505" s="106"/>
      <c r="O505" s="106"/>
      <c r="P505" s="106"/>
      <c r="Q505" s="106"/>
      <c r="R505" s="106"/>
      <c r="S505" s="106"/>
      <c r="T505" s="106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4:30" x14ac:dyDescent="0.2">
      <c r="D506" s="106"/>
      <c r="E506" s="106"/>
      <c r="H506" s="106"/>
      <c r="I506" s="106"/>
      <c r="J506" s="106"/>
      <c r="K506" s="106"/>
      <c r="L506" s="106"/>
      <c r="M506" s="106"/>
      <c r="N506" s="106"/>
      <c r="O506" s="106"/>
      <c r="P506" s="106"/>
      <c r="Q506" s="106"/>
      <c r="R506" s="106"/>
      <c r="S506" s="106"/>
      <c r="T506" s="106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4:30" x14ac:dyDescent="0.2">
      <c r="D507" s="106"/>
      <c r="E507" s="106"/>
      <c r="H507" s="106"/>
      <c r="I507" s="106"/>
      <c r="J507" s="106"/>
      <c r="K507" s="106"/>
      <c r="L507" s="106"/>
      <c r="M507" s="106"/>
      <c r="N507" s="106"/>
      <c r="O507" s="106"/>
      <c r="P507" s="106"/>
      <c r="Q507" s="106"/>
      <c r="R507" s="106"/>
      <c r="S507" s="106"/>
      <c r="T507" s="106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4:30" x14ac:dyDescent="0.2">
      <c r="D508" s="106"/>
      <c r="E508" s="106"/>
      <c r="H508" s="106"/>
      <c r="I508" s="106"/>
      <c r="J508" s="106"/>
      <c r="K508" s="106"/>
      <c r="L508" s="106"/>
      <c r="M508" s="106"/>
      <c r="N508" s="106"/>
      <c r="O508" s="106"/>
      <c r="P508" s="106"/>
      <c r="Q508" s="106"/>
      <c r="R508" s="106"/>
      <c r="S508" s="106"/>
      <c r="T508" s="106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4:30" x14ac:dyDescent="0.2">
      <c r="D509" s="106"/>
      <c r="E509" s="106"/>
      <c r="H509" s="106"/>
      <c r="I509" s="106"/>
      <c r="J509" s="106"/>
      <c r="K509" s="106"/>
      <c r="L509" s="106"/>
      <c r="M509" s="106"/>
      <c r="N509" s="106"/>
      <c r="O509" s="106"/>
      <c r="P509" s="106"/>
      <c r="Q509" s="106"/>
      <c r="R509" s="106"/>
      <c r="S509" s="106"/>
      <c r="T509" s="106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4:30" x14ac:dyDescent="0.2">
      <c r="D510" s="106"/>
      <c r="E510" s="106"/>
      <c r="H510" s="106"/>
      <c r="I510" s="106"/>
      <c r="J510" s="106"/>
      <c r="K510" s="106"/>
      <c r="L510" s="106"/>
      <c r="M510" s="106"/>
      <c r="N510" s="106"/>
      <c r="O510" s="106"/>
      <c r="P510" s="106"/>
      <c r="Q510" s="106"/>
      <c r="R510" s="106"/>
      <c r="S510" s="106"/>
      <c r="T510" s="106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4:30" x14ac:dyDescent="0.2">
      <c r="D511" s="106"/>
      <c r="E511" s="106"/>
      <c r="H511" s="106"/>
      <c r="I511" s="106"/>
      <c r="J511" s="106"/>
      <c r="K511" s="106"/>
      <c r="L511" s="106"/>
      <c r="M511" s="106"/>
      <c r="N511" s="106"/>
      <c r="O511" s="106"/>
      <c r="P511" s="106"/>
      <c r="Q511" s="106"/>
      <c r="R511" s="106"/>
      <c r="S511" s="106"/>
      <c r="T511" s="106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4:30" x14ac:dyDescent="0.2">
      <c r="D512" s="106"/>
      <c r="E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4:30" x14ac:dyDescent="0.2">
      <c r="D513" s="106"/>
      <c r="E513" s="106"/>
      <c r="H513" s="106"/>
      <c r="I513" s="106"/>
      <c r="J513" s="106"/>
      <c r="K513" s="106"/>
      <c r="L513" s="106"/>
      <c r="M513" s="106"/>
      <c r="N513" s="106"/>
      <c r="O513" s="106"/>
      <c r="P513" s="106"/>
      <c r="Q513" s="106"/>
      <c r="R513" s="106"/>
      <c r="S513" s="106"/>
      <c r="T513" s="106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4:30" x14ac:dyDescent="0.2">
      <c r="D514" s="106"/>
      <c r="E514" s="106"/>
      <c r="H514" s="106"/>
      <c r="I514" s="106"/>
      <c r="J514" s="106"/>
      <c r="K514" s="106"/>
      <c r="L514" s="106"/>
      <c r="M514" s="106"/>
      <c r="N514" s="106"/>
      <c r="O514" s="106"/>
      <c r="P514" s="106"/>
      <c r="Q514" s="106"/>
      <c r="R514" s="106"/>
      <c r="S514" s="106"/>
      <c r="T514" s="106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4:30" x14ac:dyDescent="0.2">
      <c r="D515" s="106"/>
      <c r="E515" s="106"/>
      <c r="H515" s="106"/>
      <c r="I515" s="106"/>
      <c r="J515" s="106"/>
      <c r="K515" s="106"/>
      <c r="L515" s="106"/>
      <c r="M515" s="106"/>
      <c r="N515" s="106"/>
      <c r="O515" s="106"/>
      <c r="P515" s="106"/>
      <c r="Q515" s="106"/>
      <c r="R515" s="106"/>
      <c r="S515" s="106"/>
      <c r="T515" s="106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4:30" x14ac:dyDescent="0.2">
      <c r="D516" s="106"/>
      <c r="E516" s="106"/>
      <c r="H516" s="106"/>
      <c r="I516" s="106"/>
      <c r="J516" s="106"/>
      <c r="K516" s="106"/>
      <c r="L516" s="106"/>
      <c r="M516" s="106"/>
      <c r="N516" s="106"/>
      <c r="O516" s="106"/>
      <c r="P516" s="106"/>
      <c r="Q516" s="106"/>
      <c r="R516" s="106"/>
      <c r="S516" s="106"/>
      <c r="T516" s="106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4:30" x14ac:dyDescent="0.2">
      <c r="D517" s="106"/>
      <c r="E517" s="106"/>
      <c r="H517" s="106"/>
      <c r="I517" s="106"/>
      <c r="J517" s="106"/>
      <c r="K517" s="106"/>
      <c r="L517" s="106"/>
      <c r="M517" s="106"/>
      <c r="N517" s="106"/>
      <c r="O517" s="106"/>
      <c r="P517" s="106"/>
      <c r="Q517" s="106"/>
      <c r="R517" s="106"/>
      <c r="S517" s="106"/>
      <c r="T517" s="106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4:30" x14ac:dyDescent="0.2">
      <c r="D518" s="106"/>
      <c r="E518" s="106"/>
      <c r="H518" s="106"/>
      <c r="I518" s="106"/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4:30" x14ac:dyDescent="0.2">
      <c r="D519" s="106"/>
      <c r="E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  <c r="T519" s="106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4:30" x14ac:dyDescent="0.2">
      <c r="D520" s="106"/>
      <c r="E520" s="106"/>
      <c r="H520" s="106"/>
      <c r="I520" s="106"/>
      <c r="J520" s="106"/>
      <c r="K520" s="106"/>
      <c r="L520" s="106"/>
      <c r="M520" s="106"/>
      <c r="N520" s="106"/>
      <c r="O520" s="106"/>
      <c r="P520" s="106"/>
      <c r="Q520" s="106"/>
      <c r="R520" s="106"/>
      <c r="S520" s="106"/>
      <c r="T520" s="106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4:30" x14ac:dyDescent="0.2">
      <c r="D521" s="106"/>
      <c r="E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  <c r="S521" s="106"/>
      <c r="T521" s="106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4:30" x14ac:dyDescent="0.2">
      <c r="D522" s="106"/>
      <c r="E522" s="106"/>
      <c r="H522" s="106"/>
      <c r="I522" s="106"/>
      <c r="J522" s="106"/>
      <c r="K522" s="106"/>
      <c r="L522" s="106"/>
      <c r="M522" s="106"/>
      <c r="N522" s="106"/>
      <c r="O522" s="106"/>
      <c r="P522" s="106"/>
      <c r="Q522" s="106"/>
      <c r="R522" s="106"/>
      <c r="S522" s="106"/>
      <c r="T522" s="106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4:30" x14ac:dyDescent="0.2">
      <c r="D523" s="106"/>
      <c r="E523" s="106"/>
      <c r="H523" s="106"/>
      <c r="I523" s="106"/>
      <c r="J523" s="106"/>
      <c r="K523" s="106"/>
      <c r="L523" s="106"/>
      <c r="M523" s="106"/>
      <c r="N523" s="106"/>
      <c r="O523" s="106"/>
      <c r="P523" s="106"/>
      <c r="Q523" s="106"/>
      <c r="R523" s="106"/>
      <c r="S523" s="106"/>
      <c r="T523" s="106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4:30" x14ac:dyDescent="0.2">
      <c r="D524" s="106"/>
      <c r="E524" s="106"/>
      <c r="H524" s="106"/>
      <c r="I524" s="106"/>
      <c r="J524" s="106"/>
      <c r="K524" s="106"/>
      <c r="L524" s="106"/>
      <c r="M524" s="106"/>
      <c r="N524" s="106"/>
      <c r="O524" s="106"/>
      <c r="P524" s="106"/>
      <c r="Q524" s="106"/>
      <c r="R524" s="106"/>
      <c r="S524" s="106"/>
      <c r="T524" s="106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4:30" x14ac:dyDescent="0.2">
      <c r="D525" s="106"/>
      <c r="E525" s="106"/>
      <c r="H525" s="106"/>
      <c r="I525" s="106"/>
      <c r="J525" s="106"/>
      <c r="K525" s="106"/>
      <c r="L525" s="106"/>
      <c r="M525" s="106"/>
      <c r="N525" s="106"/>
      <c r="O525" s="106"/>
      <c r="P525" s="106"/>
      <c r="Q525" s="106"/>
      <c r="R525" s="106"/>
      <c r="S525" s="106"/>
      <c r="T525" s="106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4:30" x14ac:dyDescent="0.2">
      <c r="D526" s="106"/>
      <c r="E526" s="106"/>
      <c r="H526" s="106"/>
      <c r="I526" s="106"/>
      <c r="J526" s="106"/>
      <c r="K526" s="106"/>
      <c r="L526" s="106"/>
      <c r="M526" s="106"/>
      <c r="N526" s="106"/>
      <c r="O526" s="106"/>
      <c r="P526" s="106"/>
      <c r="Q526" s="106"/>
      <c r="R526" s="106"/>
      <c r="S526" s="106"/>
      <c r="T526" s="106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4:30" x14ac:dyDescent="0.2">
      <c r="D527" s="106"/>
      <c r="E527" s="106"/>
      <c r="H527" s="106"/>
      <c r="I527" s="106"/>
      <c r="J527" s="106"/>
      <c r="K527" s="106"/>
      <c r="L527" s="106"/>
      <c r="M527" s="106"/>
      <c r="N527" s="106"/>
      <c r="O527" s="106"/>
      <c r="P527" s="106"/>
      <c r="Q527" s="106"/>
      <c r="R527" s="106"/>
      <c r="S527" s="106"/>
      <c r="T527" s="106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4:30" x14ac:dyDescent="0.2">
      <c r="D528" s="106"/>
      <c r="E528" s="106"/>
      <c r="H528" s="106"/>
      <c r="I528" s="106"/>
      <c r="J528" s="106"/>
      <c r="K528" s="106"/>
      <c r="L528" s="106"/>
      <c r="M528" s="106"/>
      <c r="N528" s="106"/>
      <c r="O528" s="106"/>
      <c r="P528" s="106"/>
      <c r="Q528" s="106"/>
      <c r="R528" s="106"/>
      <c r="S528" s="106"/>
      <c r="T528" s="106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4:30" x14ac:dyDescent="0.2">
      <c r="D529" s="106"/>
      <c r="E529" s="106"/>
      <c r="H529" s="106"/>
      <c r="I529" s="106"/>
      <c r="J529" s="106"/>
      <c r="K529" s="106"/>
      <c r="L529" s="106"/>
      <c r="M529" s="106"/>
      <c r="N529" s="106"/>
      <c r="O529" s="106"/>
      <c r="P529" s="106"/>
      <c r="Q529" s="106"/>
      <c r="R529" s="106"/>
      <c r="S529" s="106"/>
      <c r="T529" s="106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4:30" x14ac:dyDescent="0.2">
      <c r="D530" s="106"/>
      <c r="E530" s="106"/>
      <c r="H530" s="106"/>
      <c r="I530" s="106"/>
      <c r="J530" s="106"/>
      <c r="K530" s="106"/>
      <c r="L530" s="106"/>
      <c r="M530" s="106"/>
      <c r="N530" s="106"/>
      <c r="O530" s="106"/>
      <c r="P530" s="106"/>
      <c r="Q530" s="106"/>
      <c r="R530" s="106"/>
      <c r="S530" s="106"/>
      <c r="T530" s="106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4:30" x14ac:dyDescent="0.2">
      <c r="D531" s="106"/>
      <c r="E531" s="106"/>
      <c r="H531" s="106"/>
      <c r="I531" s="106"/>
      <c r="J531" s="106"/>
      <c r="K531" s="106"/>
      <c r="L531" s="106"/>
      <c r="M531" s="106"/>
      <c r="N531" s="106"/>
      <c r="O531" s="106"/>
      <c r="P531" s="106"/>
      <c r="Q531" s="106"/>
      <c r="R531" s="106"/>
      <c r="S531" s="106"/>
      <c r="T531" s="106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4:30" x14ac:dyDescent="0.2">
      <c r="D532" s="106"/>
      <c r="E532" s="106"/>
      <c r="H532" s="106"/>
      <c r="I532" s="106"/>
      <c r="J532" s="106"/>
      <c r="K532" s="106"/>
      <c r="L532" s="106"/>
      <c r="M532" s="106"/>
      <c r="N532" s="106"/>
      <c r="O532" s="106"/>
      <c r="P532" s="106"/>
      <c r="Q532" s="106"/>
      <c r="R532" s="106"/>
      <c r="S532" s="106"/>
      <c r="T532" s="106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4:30" x14ac:dyDescent="0.2">
      <c r="D533" s="106"/>
      <c r="E533" s="106"/>
      <c r="H533" s="106"/>
      <c r="I533" s="106"/>
      <c r="J533" s="106"/>
      <c r="K533" s="106"/>
      <c r="L533" s="106"/>
      <c r="M533" s="106"/>
      <c r="N533" s="106"/>
      <c r="O533" s="106"/>
      <c r="P533" s="106"/>
      <c r="Q533" s="106"/>
      <c r="R533" s="106"/>
      <c r="S533" s="106"/>
      <c r="T533" s="106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4:30" x14ac:dyDescent="0.2">
      <c r="D534" s="106"/>
      <c r="E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4:30" x14ac:dyDescent="0.2">
      <c r="D535" s="106"/>
      <c r="E535" s="106"/>
      <c r="H535" s="106"/>
      <c r="I535" s="106"/>
      <c r="J535" s="106"/>
      <c r="K535" s="106"/>
      <c r="L535" s="106"/>
      <c r="M535" s="106"/>
      <c r="N535" s="106"/>
      <c r="O535" s="106"/>
      <c r="P535" s="106"/>
      <c r="Q535" s="106"/>
      <c r="R535" s="106"/>
      <c r="S535" s="106"/>
      <c r="T535" s="106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4:30" x14ac:dyDescent="0.2">
      <c r="D536" s="106"/>
      <c r="E536" s="106"/>
      <c r="H536" s="106"/>
      <c r="I536" s="106"/>
      <c r="J536" s="106"/>
      <c r="K536" s="106"/>
      <c r="L536" s="106"/>
      <c r="M536" s="106"/>
      <c r="N536" s="106"/>
      <c r="O536" s="106"/>
      <c r="P536" s="106"/>
      <c r="Q536" s="106"/>
      <c r="R536" s="106"/>
      <c r="S536" s="106"/>
      <c r="T536" s="106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4:30" x14ac:dyDescent="0.2">
      <c r="D537" s="106"/>
      <c r="E537" s="106"/>
      <c r="H537" s="106"/>
      <c r="I537" s="106"/>
      <c r="J537" s="106"/>
      <c r="K537" s="106"/>
      <c r="L537" s="106"/>
      <c r="M537" s="106"/>
      <c r="N537" s="106"/>
      <c r="O537" s="106"/>
      <c r="P537" s="106"/>
      <c r="Q537" s="106"/>
      <c r="R537" s="106"/>
      <c r="S537" s="106"/>
      <c r="T537" s="106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4:30" x14ac:dyDescent="0.2">
      <c r="D538" s="106"/>
      <c r="E538" s="106"/>
      <c r="H538" s="106"/>
      <c r="I538" s="106"/>
      <c r="J538" s="106"/>
      <c r="K538" s="106"/>
      <c r="L538" s="106"/>
      <c r="M538" s="106"/>
      <c r="N538" s="106"/>
      <c r="O538" s="106"/>
      <c r="P538" s="106"/>
      <c r="Q538" s="106"/>
      <c r="R538" s="106"/>
      <c r="S538" s="106"/>
      <c r="T538" s="106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4:30" x14ac:dyDescent="0.2">
      <c r="D539" s="106"/>
      <c r="E539" s="106"/>
      <c r="H539" s="106"/>
      <c r="I539" s="106"/>
      <c r="J539" s="106"/>
      <c r="K539" s="106"/>
      <c r="L539" s="106"/>
      <c r="M539" s="106"/>
      <c r="N539" s="106"/>
      <c r="O539" s="106"/>
      <c r="P539" s="106"/>
      <c r="Q539" s="106"/>
      <c r="R539" s="106"/>
      <c r="S539" s="106"/>
      <c r="T539" s="106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4:30" x14ac:dyDescent="0.2">
      <c r="D540" s="106"/>
      <c r="E540" s="106"/>
      <c r="H540" s="106"/>
      <c r="I540" s="106"/>
      <c r="J540" s="106"/>
      <c r="K540" s="106"/>
      <c r="L540" s="106"/>
      <c r="M540" s="106"/>
      <c r="N540" s="106"/>
      <c r="O540" s="106"/>
      <c r="P540" s="106"/>
      <c r="Q540" s="106"/>
      <c r="R540" s="106"/>
      <c r="S540" s="106"/>
      <c r="T540" s="106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4:30" x14ac:dyDescent="0.2">
      <c r="D541" s="106"/>
      <c r="E541" s="106"/>
      <c r="H541" s="106"/>
      <c r="I541" s="106"/>
      <c r="J541" s="106"/>
      <c r="K541" s="106"/>
      <c r="L541" s="106"/>
      <c r="M541" s="106"/>
      <c r="N541" s="106"/>
      <c r="O541" s="106"/>
      <c r="P541" s="106"/>
      <c r="Q541" s="106"/>
      <c r="R541" s="106"/>
      <c r="S541" s="106"/>
      <c r="T541" s="106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4:30" x14ac:dyDescent="0.2">
      <c r="D542" s="106"/>
      <c r="E542" s="106"/>
      <c r="H542" s="106"/>
      <c r="I542" s="106"/>
      <c r="J542" s="106"/>
      <c r="K542" s="106"/>
      <c r="L542" s="106"/>
      <c r="M542" s="106"/>
      <c r="N542" s="106"/>
      <c r="O542" s="106"/>
      <c r="P542" s="106"/>
      <c r="Q542" s="106"/>
      <c r="R542" s="106"/>
      <c r="S542" s="106"/>
      <c r="T542" s="106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4:30" x14ac:dyDescent="0.2">
      <c r="D543" s="106"/>
      <c r="E543" s="106"/>
      <c r="H543" s="106"/>
      <c r="I543" s="106"/>
      <c r="J543" s="106"/>
      <c r="K543" s="106"/>
      <c r="L543" s="106"/>
      <c r="M543" s="106"/>
      <c r="N543" s="106"/>
      <c r="O543" s="106"/>
      <c r="P543" s="106"/>
      <c r="Q543" s="106"/>
      <c r="R543" s="106"/>
      <c r="S543" s="106"/>
      <c r="T543" s="106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4:30" x14ac:dyDescent="0.2">
      <c r="D544" s="106"/>
      <c r="E544" s="106"/>
      <c r="H544" s="106"/>
      <c r="I544" s="106"/>
      <c r="J544" s="106"/>
      <c r="K544" s="106"/>
      <c r="L544" s="106"/>
      <c r="M544" s="106"/>
      <c r="N544" s="106"/>
      <c r="O544" s="106"/>
      <c r="P544" s="106"/>
      <c r="Q544" s="106"/>
      <c r="R544" s="106"/>
      <c r="S544" s="106"/>
      <c r="T544" s="106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4:30" x14ac:dyDescent="0.2">
      <c r="D545" s="106"/>
      <c r="E545" s="106"/>
      <c r="H545" s="106"/>
      <c r="I545" s="106"/>
      <c r="J545" s="106"/>
      <c r="K545" s="106"/>
      <c r="L545" s="106"/>
      <c r="M545" s="106"/>
      <c r="N545" s="106"/>
      <c r="O545" s="106"/>
      <c r="P545" s="106"/>
      <c r="Q545" s="106"/>
      <c r="R545" s="106"/>
      <c r="S545" s="106"/>
      <c r="T545" s="106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4:30" x14ac:dyDescent="0.2">
      <c r="D546" s="106"/>
      <c r="E546" s="106"/>
      <c r="H546" s="106"/>
      <c r="I546" s="106"/>
      <c r="J546" s="106"/>
      <c r="K546" s="106"/>
      <c r="L546" s="106"/>
      <c r="M546" s="106"/>
      <c r="N546" s="106"/>
      <c r="O546" s="106"/>
      <c r="P546" s="106"/>
      <c r="Q546" s="106"/>
      <c r="R546" s="106"/>
      <c r="S546" s="106"/>
      <c r="T546" s="106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4:30" x14ac:dyDescent="0.2">
      <c r="D547" s="106"/>
      <c r="E547" s="106"/>
      <c r="H547" s="106"/>
      <c r="I547" s="106"/>
      <c r="J547" s="106"/>
      <c r="K547" s="106"/>
      <c r="L547" s="106"/>
      <c r="M547" s="106"/>
      <c r="N547" s="106"/>
      <c r="O547" s="106"/>
      <c r="P547" s="106"/>
      <c r="Q547" s="106"/>
      <c r="R547" s="106"/>
      <c r="S547" s="106"/>
      <c r="T547" s="106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4:30" x14ac:dyDescent="0.2">
      <c r="D548" s="106"/>
      <c r="E548" s="106"/>
      <c r="H548" s="106"/>
      <c r="I548" s="106"/>
      <c r="J548" s="106"/>
      <c r="K548" s="106"/>
      <c r="L548" s="106"/>
      <c r="M548" s="106"/>
      <c r="N548" s="106"/>
      <c r="O548" s="106"/>
      <c r="P548" s="106"/>
      <c r="Q548" s="106"/>
      <c r="R548" s="106"/>
      <c r="S548" s="106"/>
      <c r="T548" s="106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4:30" x14ac:dyDescent="0.2">
      <c r="D549" s="106"/>
      <c r="E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4:30" x14ac:dyDescent="0.2">
      <c r="D550" s="106"/>
      <c r="E550" s="106"/>
      <c r="H550" s="106"/>
      <c r="I550" s="106"/>
      <c r="J550" s="106"/>
      <c r="K550" s="106"/>
      <c r="L550" s="106"/>
      <c r="M550" s="106"/>
      <c r="N550" s="106"/>
      <c r="O550" s="106"/>
      <c r="P550" s="106"/>
      <c r="Q550" s="106"/>
      <c r="R550" s="106"/>
      <c r="S550" s="106"/>
      <c r="T550" s="106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4:30" x14ac:dyDescent="0.2">
      <c r="D551" s="106"/>
      <c r="E551" s="106"/>
      <c r="H551" s="106"/>
      <c r="I551" s="106"/>
      <c r="J551" s="106"/>
      <c r="K551" s="106"/>
      <c r="L551" s="106"/>
      <c r="M551" s="106"/>
      <c r="N551" s="106"/>
      <c r="O551" s="106"/>
      <c r="P551" s="106"/>
      <c r="Q551" s="106"/>
      <c r="R551" s="106"/>
      <c r="S551" s="106"/>
      <c r="T551" s="106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4:30" x14ac:dyDescent="0.2">
      <c r="D552" s="106"/>
      <c r="E552" s="106"/>
      <c r="H552" s="106"/>
      <c r="I552" s="106"/>
      <c r="J552" s="106"/>
      <c r="K552" s="106"/>
      <c r="L552" s="106"/>
      <c r="M552" s="106"/>
      <c r="N552" s="106"/>
      <c r="O552" s="106"/>
      <c r="P552" s="106"/>
      <c r="Q552" s="106"/>
      <c r="R552" s="106"/>
      <c r="S552" s="106"/>
      <c r="T552" s="106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4:30" x14ac:dyDescent="0.2">
      <c r="D553" s="106"/>
      <c r="E553" s="106"/>
      <c r="H553" s="106"/>
      <c r="I553" s="106"/>
      <c r="J553" s="106"/>
      <c r="K553" s="106"/>
      <c r="L553" s="106"/>
      <c r="M553" s="106"/>
      <c r="N553" s="106"/>
      <c r="O553" s="106"/>
      <c r="P553" s="106"/>
      <c r="Q553" s="106"/>
      <c r="R553" s="106"/>
      <c r="S553" s="106"/>
      <c r="T553" s="106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4:30" x14ac:dyDescent="0.2">
      <c r="D554" s="106"/>
      <c r="E554" s="106"/>
      <c r="H554" s="106"/>
      <c r="I554" s="106"/>
      <c r="J554" s="106"/>
      <c r="K554" s="106"/>
      <c r="L554" s="106"/>
      <c r="M554" s="106"/>
      <c r="N554" s="106"/>
      <c r="O554" s="106"/>
      <c r="P554" s="106"/>
      <c r="Q554" s="106"/>
      <c r="R554" s="106"/>
      <c r="S554" s="106"/>
      <c r="T554" s="106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4:30" x14ac:dyDescent="0.2">
      <c r="D555" s="106"/>
      <c r="E555" s="106"/>
      <c r="H555" s="106"/>
      <c r="I555" s="106"/>
      <c r="J555" s="106"/>
      <c r="K555" s="106"/>
      <c r="L555" s="106"/>
      <c r="M555" s="106"/>
      <c r="N555" s="106"/>
      <c r="O555" s="106"/>
      <c r="P555" s="106"/>
      <c r="Q555" s="106"/>
      <c r="R555" s="106"/>
      <c r="S555" s="106"/>
      <c r="T555" s="106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4:30" x14ac:dyDescent="0.2">
      <c r="D556" s="106"/>
      <c r="E556" s="106"/>
      <c r="H556" s="106"/>
      <c r="I556" s="106"/>
      <c r="J556" s="106"/>
      <c r="K556" s="106"/>
      <c r="L556" s="106"/>
      <c r="M556" s="106"/>
      <c r="N556" s="106"/>
      <c r="O556" s="106"/>
      <c r="P556" s="106"/>
      <c r="Q556" s="106"/>
      <c r="R556" s="106"/>
      <c r="S556" s="106"/>
      <c r="T556" s="106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4:30" x14ac:dyDescent="0.2">
      <c r="D557" s="106"/>
      <c r="E557" s="106"/>
      <c r="H557" s="106"/>
      <c r="I557" s="106"/>
      <c r="J557" s="106"/>
      <c r="K557" s="106"/>
      <c r="L557" s="106"/>
      <c r="M557" s="106"/>
      <c r="N557" s="106"/>
      <c r="O557" s="106"/>
      <c r="P557" s="106"/>
      <c r="Q557" s="106"/>
      <c r="R557" s="106"/>
      <c r="S557" s="106"/>
      <c r="T557" s="106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4:30" x14ac:dyDescent="0.2">
      <c r="D558" s="106"/>
      <c r="E558" s="106"/>
      <c r="H558" s="106"/>
      <c r="I558" s="106"/>
      <c r="J558" s="106"/>
      <c r="K558" s="106"/>
      <c r="L558" s="106"/>
      <c r="M558" s="106"/>
      <c r="N558" s="106"/>
      <c r="O558" s="106"/>
      <c r="P558" s="106"/>
      <c r="Q558" s="106"/>
      <c r="R558" s="106"/>
      <c r="S558" s="106"/>
      <c r="T558" s="106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4:30" x14ac:dyDescent="0.2">
      <c r="D559" s="106"/>
      <c r="E559" s="106"/>
      <c r="H559" s="106"/>
      <c r="I559" s="106"/>
      <c r="J559" s="106"/>
      <c r="K559" s="106"/>
      <c r="L559" s="106"/>
      <c r="M559" s="106"/>
      <c r="N559" s="106"/>
      <c r="O559" s="106"/>
      <c r="P559" s="106"/>
      <c r="Q559" s="106"/>
      <c r="R559" s="106"/>
      <c r="S559" s="106"/>
      <c r="T559" s="106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4:30" x14ac:dyDescent="0.2">
      <c r="D560" s="106"/>
      <c r="E560" s="106"/>
      <c r="H560" s="106"/>
      <c r="I560" s="106"/>
      <c r="J560" s="106"/>
      <c r="K560" s="106"/>
      <c r="L560" s="106"/>
      <c r="M560" s="106"/>
      <c r="N560" s="106"/>
      <c r="O560" s="106"/>
      <c r="P560" s="106"/>
      <c r="Q560" s="106"/>
      <c r="R560" s="106"/>
      <c r="S560" s="106"/>
      <c r="T560" s="106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4:30" x14ac:dyDescent="0.2">
      <c r="D561" s="106"/>
      <c r="E561" s="106"/>
      <c r="H561" s="106"/>
      <c r="I561" s="106"/>
      <c r="J561" s="106"/>
      <c r="K561" s="106"/>
      <c r="L561" s="106"/>
      <c r="M561" s="106"/>
      <c r="N561" s="106"/>
      <c r="O561" s="106"/>
      <c r="P561" s="106"/>
      <c r="Q561" s="106"/>
      <c r="R561" s="106"/>
      <c r="S561" s="106"/>
      <c r="T561" s="106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4:30" x14ac:dyDescent="0.2">
      <c r="D562" s="106"/>
      <c r="E562" s="106"/>
      <c r="H562" s="106"/>
      <c r="I562" s="106"/>
      <c r="J562" s="106"/>
      <c r="K562" s="106"/>
      <c r="L562" s="106"/>
      <c r="M562" s="106"/>
      <c r="N562" s="106"/>
      <c r="O562" s="106"/>
      <c r="P562" s="106"/>
      <c r="Q562" s="106"/>
      <c r="R562" s="106"/>
      <c r="S562" s="106"/>
      <c r="T562" s="106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4:30" x14ac:dyDescent="0.2">
      <c r="D563" s="106"/>
      <c r="E563" s="106"/>
      <c r="H563" s="106"/>
      <c r="I563" s="106"/>
      <c r="J563" s="106"/>
      <c r="K563" s="106"/>
      <c r="L563" s="106"/>
      <c r="M563" s="106"/>
      <c r="N563" s="106"/>
      <c r="O563" s="106"/>
      <c r="P563" s="106"/>
      <c r="Q563" s="106"/>
      <c r="R563" s="106"/>
      <c r="S563" s="106"/>
      <c r="T563" s="106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4:30" x14ac:dyDescent="0.2">
      <c r="D564" s="106"/>
      <c r="E564" s="106"/>
      <c r="H564" s="106"/>
      <c r="I564" s="106"/>
      <c r="J564" s="106"/>
      <c r="K564" s="106"/>
      <c r="L564" s="106"/>
      <c r="M564" s="106"/>
      <c r="N564" s="106"/>
      <c r="O564" s="106"/>
      <c r="P564" s="106"/>
      <c r="Q564" s="106"/>
      <c r="R564" s="106"/>
      <c r="S564" s="106"/>
      <c r="T564" s="106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4:30" x14ac:dyDescent="0.2">
      <c r="D565" s="106"/>
      <c r="E565" s="106"/>
      <c r="H565" s="106"/>
      <c r="I565" s="106"/>
      <c r="J565" s="106"/>
      <c r="K565" s="106"/>
      <c r="L565" s="106"/>
      <c r="M565" s="106"/>
      <c r="N565" s="106"/>
      <c r="O565" s="106"/>
      <c r="P565" s="106"/>
      <c r="Q565" s="106"/>
      <c r="R565" s="106"/>
      <c r="S565" s="106"/>
      <c r="T565" s="106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4:30" x14ac:dyDescent="0.2">
      <c r="D566" s="106"/>
      <c r="E566" s="106"/>
      <c r="H566" s="106"/>
      <c r="I566" s="106"/>
      <c r="J566" s="106"/>
      <c r="K566" s="106"/>
      <c r="L566" s="106"/>
      <c r="M566" s="106"/>
      <c r="N566" s="106"/>
      <c r="O566" s="106"/>
      <c r="P566" s="106"/>
      <c r="Q566" s="106"/>
      <c r="R566" s="106"/>
      <c r="S566" s="106"/>
      <c r="T566" s="106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4:30" x14ac:dyDescent="0.2">
      <c r="D567" s="106"/>
      <c r="E567" s="106"/>
      <c r="H567" s="106"/>
      <c r="I567" s="106"/>
      <c r="J567" s="106"/>
      <c r="K567" s="106"/>
      <c r="L567" s="106"/>
      <c r="M567" s="106"/>
      <c r="N567" s="106"/>
      <c r="O567" s="106"/>
      <c r="P567" s="106"/>
      <c r="Q567" s="106"/>
      <c r="R567" s="106"/>
      <c r="S567" s="106"/>
      <c r="T567" s="106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4:30" x14ac:dyDescent="0.2">
      <c r="D568" s="106"/>
      <c r="E568" s="106"/>
      <c r="H568" s="106"/>
      <c r="I568" s="106"/>
      <c r="J568" s="106"/>
      <c r="K568" s="106"/>
      <c r="L568" s="106"/>
      <c r="M568" s="106"/>
      <c r="N568" s="106"/>
      <c r="O568" s="106"/>
      <c r="P568" s="106"/>
      <c r="Q568" s="106"/>
      <c r="R568" s="106"/>
      <c r="S568" s="106"/>
      <c r="T568" s="106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4:30" x14ac:dyDescent="0.2">
      <c r="D569" s="106"/>
      <c r="E569" s="106"/>
      <c r="H569" s="106"/>
      <c r="I569" s="106"/>
      <c r="J569" s="106"/>
      <c r="K569" s="106"/>
      <c r="L569" s="106"/>
      <c r="M569" s="106"/>
      <c r="N569" s="106"/>
      <c r="O569" s="106"/>
      <c r="P569" s="106"/>
      <c r="Q569" s="106"/>
      <c r="R569" s="106"/>
      <c r="S569" s="106"/>
      <c r="T569" s="106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4:30" x14ac:dyDescent="0.2">
      <c r="D570" s="106"/>
      <c r="E570" s="106"/>
      <c r="H570" s="106"/>
      <c r="I570" s="106"/>
      <c r="J570" s="106"/>
      <c r="K570" s="106"/>
      <c r="L570" s="106"/>
      <c r="M570" s="106"/>
      <c r="N570" s="106"/>
      <c r="O570" s="106"/>
      <c r="P570" s="106"/>
      <c r="Q570" s="106"/>
      <c r="R570" s="106"/>
      <c r="S570" s="106"/>
      <c r="T570" s="106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4:30" x14ac:dyDescent="0.2">
      <c r="D571" s="106"/>
      <c r="E571" s="106"/>
      <c r="H571" s="106"/>
      <c r="I571" s="106"/>
      <c r="J571" s="106"/>
      <c r="K571" s="106"/>
      <c r="L571" s="106"/>
      <c r="M571" s="106"/>
      <c r="N571" s="106"/>
      <c r="O571" s="106"/>
      <c r="P571" s="106"/>
      <c r="Q571" s="106"/>
      <c r="R571" s="106"/>
      <c r="S571" s="106"/>
      <c r="T571" s="106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4:30" x14ac:dyDescent="0.2">
      <c r="D572" s="106"/>
      <c r="E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  <c r="S572" s="106"/>
      <c r="T572" s="106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4:30" x14ac:dyDescent="0.2">
      <c r="D573" s="106"/>
      <c r="E573" s="106"/>
      <c r="H573" s="106"/>
      <c r="I573" s="106"/>
      <c r="J573" s="106"/>
      <c r="K573" s="106"/>
      <c r="L573" s="106"/>
      <c r="M573" s="106"/>
      <c r="N573" s="106"/>
      <c r="O573" s="106"/>
      <c r="P573" s="106"/>
      <c r="Q573" s="106"/>
      <c r="R573" s="106"/>
      <c r="S573" s="106"/>
      <c r="T573" s="106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4:30" x14ac:dyDescent="0.2">
      <c r="D574" s="106"/>
      <c r="E574" s="106"/>
      <c r="H574" s="106"/>
      <c r="I574" s="106"/>
      <c r="J574" s="106"/>
      <c r="K574" s="106"/>
      <c r="L574" s="106"/>
      <c r="M574" s="106"/>
      <c r="N574" s="106"/>
      <c r="O574" s="106"/>
      <c r="P574" s="106"/>
      <c r="Q574" s="106"/>
      <c r="R574" s="106"/>
      <c r="S574" s="106"/>
      <c r="T574" s="106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4:30" x14ac:dyDescent="0.2">
      <c r="D575" s="106"/>
      <c r="E575" s="106"/>
      <c r="H575" s="106"/>
      <c r="I575" s="106"/>
      <c r="J575" s="106"/>
      <c r="K575" s="106"/>
      <c r="L575" s="106"/>
      <c r="M575" s="106"/>
      <c r="N575" s="106"/>
      <c r="O575" s="106"/>
      <c r="P575" s="106"/>
      <c r="Q575" s="106"/>
      <c r="R575" s="106"/>
      <c r="S575" s="106"/>
      <c r="T575" s="106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4:30" x14ac:dyDescent="0.2">
      <c r="D576" s="106"/>
      <c r="E576" s="106"/>
      <c r="H576" s="106"/>
      <c r="I576" s="106"/>
      <c r="J576" s="106"/>
      <c r="K576" s="106"/>
      <c r="L576" s="106"/>
      <c r="M576" s="106"/>
      <c r="N576" s="106"/>
      <c r="O576" s="106"/>
      <c r="P576" s="106"/>
      <c r="Q576" s="106"/>
      <c r="R576" s="106"/>
      <c r="S576" s="106"/>
      <c r="T576" s="106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4:30" x14ac:dyDescent="0.2">
      <c r="D577" s="106"/>
      <c r="E577" s="106"/>
      <c r="H577" s="106"/>
      <c r="I577" s="106"/>
      <c r="J577" s="106"/>
      <c r="K577" s="106"/>
      <c r="L577" s="106"/>
      <c r="M577" s="106"/>
      <c r="N577" s="106"/>
      <c r="O577" s="106"/>
      <c r="P577" s="106"/>
      <c r="Q577" s="106"/>
      <c r="R577" s="106"/>
      <c r="S577" s="106"/>
      <c r="T577" s="106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4:30" x14ac:dyDescent="0.2">
      <c r="D578" s="106"/>
      <c r="E578" s="106"/>
      <c r="H578" s="106"/>
      <c r="I578" s="106"/>
      <c r="J578" s="106"/>
      <c r="K578" s="106"/>
      <c r="L578" s="106"/>
      <c r="M578" s="106"/>
      <c r="N578" s="106"/>
      <c r="O578" s="106"/>
      <c r="P578" s="106"/>
      <c r="Q578" s="106"/>
      <c r="R578" s="106"/>
      <c r="S578" s="106"/>
      <c r="T578" s="106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4:30" x14ac:dyDescent="0.2">
      <c r="D579" s="106"/>
      <c r="E579" s="106"/>
      <c r="H579" s="106"/>
      <c r="I579" s="106"/>
      <c r="J579" s="106"/>
      <c r="K579" s="106"/>
      <c r="L579" s="106"/>
      <c r="M579" s="106"/>
      <c r="N579" s="106"/>
      <c r="O579" s="106"/>
      <c r="P579" s="106"/>
      <c r="Q579" s="106"/>
      <c r="R579" s="106"/>
      <c r="S579" s="106"/>
      <c r="T579" s="106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4:30" x14ac:dyDescent="0.2">
      <c r="D580" s="106"/>
      <c r="E580" s="106"/>
      <c r="H580" s="106"/>
      <c r="I580" s="106"/>
      <c r="J580" s="106"/>
      <c r="K580" s="106"/>
      <c r="L580" s="106"/>
      <c r="M580" s="106"/>
      <c r="N580" s="106"/>
      <c r="O580" s="106"/>
      <c r="P580" s="106"/>
      <c r="Q580" s="106"/>
      <c r="R580" s="106"/>
      <c r="S580" s="106"/>
      <c r="T580" s="106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4:30" x14ac:dyDescent="0.2">
      <c r="D581" s="106"/>
      <c r="E581" s="106"/>
      <c r="H581" s="106"/>
      <c r="I581" s="106"/>
      <c r="J581" s="106"/>
      <c r="K581" s="106"/>
      <c r="L581" s="106"/>
      <c r="M581" s="106"/>
      <c r="N581" s="106"/>
      <c r="O581" s="106"/>
      <c r="P581" s="106"/>
      <c r="Q581" s="106"/>
      <c r="R581" s="106"/>
      <c r="S581" s="106"/>
      <c r="T581" s="106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4:30" x14ac:dyDescent="0.2">
      <c r="D582" s="106"/>
      <c r="E582" s="106"/>
      <c r="H582" s="106"/>
      <c r="I582" s="106"/>
      <c r="J582" s="106"/>
      <c r="K582" s="106"/>
      <c r="L582" s="106"/>
      <c r="M582" s="106"/>
      <c r="N582" s="106"/>
      <c r="O582" s="106"/>
      <c r="P582" s="106"/>
      <c r="Q582" s="106"/>
      <c r="R582" s="106"/>
      <c r="S582" s="106"/>
      <c r="T582" s="106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4:30" x14ac:dyDescent="0.2">
      <c r="D583" s="106"/>
      <c r="E583" s="106"/>
      <c r="H583" s="106"/>
      <c r="I583" s="106"/>
      <c r="J583" s="106"/>
      <c r="K583" s="106"/>
      <c r="L583" s="106"/>
      <c r="M583" s="106"/>
      <c r="N583" s="106"/>
      <c r="O583" s="106"/>
      <c r="P583" s="106"/>
      <c r="Q583" s="106"/>
      <c r="R583" s="106"/>
      <c r="S583" s="106"/>
      <c r="T583" s="106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4:30" x14ac:dyDescent="0.2">
      <c r="D584" s="106"/>
      <c r="E584" s="106"/>
      <c r="H584" s="106"/>
      <c r="I584" s="106"/>
      <c r="J584" s="106"/>
      <c r="K584" s="106"/>
      <c r="L584" s="106"/>
      <c r="M584" s="106"/>
      <c r="N584" s="106"/>
      <c r="O584" s="106"/>
      <c r="P584" s="106"/>
      <c r="Q584" s="106"/>
      <c r="R584" s="106"/>
      <c r="S584" s="106"/>
      <c r="T584" s="106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4:30" x14ac:dyDescent="0.2">
      <c r="D585" s="106"/>
      <c r="E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4:30" x14ac:dyDescent="0.2">
      <c r="D586" s="106"/>
      <c r="E586" s="106"/>
      <c r="H586" s="106"/>
      <c r="I586" s="106"/>
      <c r="J586" s="106"/>
      <c r="K586" s="106"/>
      <c r="L586" s="106"/>
      <c r="M586" s="106"/>
      <c r="N586" s="106"/>
      <c r="O586" s="106"/>
      <c r="P586" s="106"/>
      <c r="Q586" s="106"/>
      <c r="R586" s="106"/>
      <c r="S586" s="106"/>
      <c r="T586" s="106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4:30" x14ac:dyDescent="0.2">
      <c r="D587" s="106"/>
      <c r="E587" s="106"/>
      <c r="H587" s="106"/>
      <c r="I587" s="106"/>
      <c r="J587" s="106"/>
      <c r="K587" s="106"/>
      <c r="L587" s="106"/>
      <c r="M587" s="106"/>
      <c r="N587" s="106"/>
      <c r="O587" s="106"/>
      <c r="P587" s="106"/>
      <c r="Q587" s="106"/>
      <c r="R587" s="106"/>
      <c r="S587" s="106"/>
      <c r="T587" s="106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4:30" x14ac:dyDescent="0.2">
      <c r="D588" s="106"/>
      <c r="E588" s="106"/>
      <c r="H588" s="106"/>
      <c r="I588" s="106"/>
      <c r="J588" s="106"/>
      <c r="K588" s="106"/>
      <c r="L588" s="106"/>
      <c r="M588" s="106"/>
      <c r="N588" s="106"/>
      <c r="O588" s="106"/>
      <c r="P588" s="106"/>
      <c r="Q588" s="106"/>
      <c r="R588" s="106"/>
      <c r="S588" s="106"/>
      <c r="T588" s="106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4:30" x14ac:dyDescent="0.2">
      <c r="D589" s="106"/>
      <c r="E589" s="106"/>
      <c r="H589" s="106"/>
      <c r="I589" s="106"/>
      <c r="J589" s="106"/>
      <c r="K589" s="106"/>
      <c r="L589" s="106"/>
      <c r="M589" s="106"/>
      <c r="N589" s="106"/>
      <c r="O589" s="106"/>
      <c r="P589" s="106"/>
      <c r="Q589" s="106"/>
      <c r="R589" s="106"/>
      <c r="S589" s="106"/>
      <c r="T589" s="106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4:30" x14ac:dyDescent="0.2">
      <c r="D590" s="106"/>
      <c r="E590" s="106"/>
      <c r="H590" s="106"/>
      <c r="I590" s="106"/>
      <c r="J590" s="106"/>
      <c r="K590" s="106"/>
      <c r="L590" s="106"/>
      <c r="M590" s="106"/>
      <c r="N590" s="106"/>
      <c r="O590" s="106"/>
      <c r="P590" s="106"/>
      <c r="Q590" s="106"/>
      <c r="R590" s="106"/>
      <c r="S590" s="106"/>
      <c r="T590" s="106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4:30" x14ac:dyDescent="0.2">
      <c r="D591" s="106"/>
      <c r="E591" s="106"/>
      <c r="H591" s="106"/>
      <c r="I591" s="106"/>
      <c r="J591" s="106"/>
      <c r="K591" s="106"/>
      <c r="L591" s="106"/>
      <c r="M591" s="106"/>
      <c r="N591" s="106"/>
      <c r="O591" s="106"/>
      <c r="P591" s="106"/>
      <c r="Q591" s="106"/>
      <c r="R591" s="106"/>
      <c r="S591" s="106"/>
      <c r="T591" s="106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4:30" x14ac:dyDescent="0.2">
      <c r="D592" s="106"/>
      <c r="E592" s="106"/>
      <c r="H592" s="106"/>
      <c r="I592" s="106"/>
      <c r="J592" s="106"/>
      <c r="K592" s="106"/>
      <c r="L592" s="106"/>
      <c r="M592" s="106"/>
      <c r="N592" s="106"/>
      <c r="O592" s="106"/>
      <c r="P592" s="106"/>
      <c r="Q592" s="106"/>
      <c r="R592" s="106"/>
      <c r="S592" s="106"/>
      <c r="T592" s="106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4:30" x14ac:dyDescent="0.2">
      <c r="D593" s="106"/>
      <c r="E593" s="106"/>
      <c r="H593" s="106"/>
      <c r="I593" s="106"/>
      <c r="J593" s="106"/>
      <c r="K593" s="106"/>
      <c r="L593" s="106"/>
      <c r="M593" s="106"/>
      <c r="N593" s="106"/>
      <c r="O593" s="106"/>
      <c r="P593" s="106"/>
      <c r="Q593" s="106"/>
      <c r="R593" s="106"/>
      <c r="S593" s="106"/>
      <c r="T593" s="106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4:30" x14ac:dyDescent="0.2">
      <c r="D594" s="106"/>
      <c r="E594" s="106"/>
      <c r="H594" s="106"/>
      <c r="I594" s="106"/>
      <c r="J594" s="106"/>
      <c r="K594" s="106"/>
      <c r="L594" s="106"/>
      <c r="M594" s="106"/>
      <c r="N594" s="106"/>
      <c r="O594" s="106"/>
      <c r="P594" s="106"/>
      <c r="Q594" s="106"/>
      <c r="R594" s="106"/>
      <c r="S594" s="106"/>
      <c r="T594" s="106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4:30" x14ac:dyDescent="0.2">
      <c r="D595" s="106"/>
      <c r="E595" s="106"/>
      <c r="H595" s="106"/>
      <c r="I595" s="106"/>
      <c r="J595" s="106"/>
      <c r="K595" s="106"/>
      <c r="L595" s="106"/>
      <c r="M595" s="106"/>
      <c r="N595" s="106"/>
      <c r="O595" s="106"/>
      <c r="P595" s="106"/>
      <c r="Q595" s="106"/>
      <c r="R595" s="106"/>
      <c r="S595" s="106"/>
      <c r="T595" s="106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4:30" x14ac:dyDescent="0.2">
      <c r="D596" s="106"/>
      <c r="E596" s="106"/>
      <c r="H596" s="106"/>
      <c r="I596" s="106"/>
      <c r="J596" s="106"/>
      <c r="K596" s="106"/>
      <c r="L596" s="106"/>
      <c r="M596" s="106"/>
      <c r="N596" s="106"/>
      <c r="O596" s="106"/>
      <c r="P596" s="106"/>
      <c r="Q596" s="106"/>
      <c r="R596" s="106"/>
      <c r="S596" s="106"/>
      <c r="T596" s="106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4:30" x14ac:dyDescent="0.2">
      <c r="D597" s="106"/>
      <c r="E597" s="106"/>
      <c r="H597" s="106"/>
      <c r="I597" s="106"/>
      <c r="J597" s="106"/>
      <c r="K597" s="106"/>
      <c r="L597" s="106"/>
      <c r="M597" s="106"/>
      <c r="N597" s="106"/>
      <c r="O597" s="106"/>
      <c r="P597" s="106"/>
      <c r="Q597" s="106"/>
      <c r="R597" s="106"/>
      <c r="S597" s="106"/>
      <c r="T597" s="106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4:30" x14ac:dyDescent="0.2">
      <c r="D598" s="106"/>
      <c r="E598" s="106"/>
      <c r="H598" s="106"/>
      <c r="I598" s="106"/>
      <c r="J598" s="106"/>
      <c r="K598" s="106"/>
      <c r="L598" s="106"/>
      <c r="M598" s="106"/>
      <c r="N598" s="106"/>
      <c r="O598" s="106"/>
      <c r="P598" s="106"/>
      <c r="Q598" s="106"/>
      <c r="R598" s="106"/>
      <c r="S598" s="106"/>
      <c r="T598" s="106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4:30" x14ac:dyDescent="0.2">
      <c r="D599" s="106"/>
      <c r="E599" s="106"/>
      <c r="H599" s="106"/>
      <c r="I599" s="106"/>
      <c r="J599" s="106"/>
      <c r="K599" s="106"/>
      <c r="L599" s="106"/>
      <c r="M599" s="106"/>
      <c r="N599" s="106"/>
      <c r="O599" s="106"/>
      <c r="P599" s="106"/>
      <c r="Q599" s="106"/>
      <c r="R599" s="106"/>
      <c r="S599" s="106"/>
      <c r="T599" s="106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4:30" x14ac:dyDescent="0.2">
      <c r="D600" s="106"/>
      <c r="E600" s="106"/>
      <c r="H600" s="106"/>
      <c r="I600" s="106"/>
      <c r="J600" s="106"/>
      <c r="K600" s="106"/>
      <c r="L600" s="106"/>
      <c r="M600" s="106"/>
      <c r="N600" s="106"/>
      <c r="O600" s="106"/>
      <c r="P600" s="106"/>
      <c r="Q600" s="106"/>
      <c r="R600" s="106"/>
      <c r="S600" s="106"/>
      <c r="T600" s="106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4:30" x14ac:dyDescent="0.2">
      <c r="D601" s="106"/>
      <c r="E601" s="106"/>
      <c r="H601" s="106"/>
      <c r="I601" s="106"/>
      <c r="J601" s="106"/>
      <c r="K601" s="106"/>
      <c r="L601" s="106"/>
      <c r="M601" s="106"/>
      <c r="N601" s="106"/>
      <c r="O601" s="106"/>
      <c r="P601" s="106"/>
      <c r="Q601" s="106"/>
      <c r="R601" s="106"/>
      <c r="S601" s="106"/>
      <c r="T601" s="106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4:30" x14ac:dyDescent="0.2">
      <c r="D602" s="106"/>
      <c r="E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4:30" x14ac:dyDescent="0.2">
      <c r="D603" s="106"/>
      <c r="E603" s="106"/>
      <c r="H603" s="106"/>
      <c r="I603" s="106"/>
      <c r="J603" s="106"/>
      <c r="K603" s="106"/>
      <c r="L603" s="106"/>
      <c r="M603" s="106"/>
      <c r="N603" s="106"/>
      <c r="O603" s="106"/>
      <c r="P603" s="106"/>
      <c r="Q603" s="106"/>
      <c r="R603" s="106"/>
      <c r="S603" s="106"/>
      <c r="T603" s="106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4:30" x14ac:dyDescent="0.2">
      <c r="D604" s="106"/>
      <c r="E604" s="106"/>
      <c r="H604" s="106"/>
      <c r="I604" s="106"/>
      <c r="J604" s="106"/>
      <c r="K604" s="106"/>
      <c r="L604" s="106"/>
      <c r="M604" s="106"/>
      <c r="N604" s="106"/>
      <c r="O604" s="106"/>
      <c r="P604" s="106"/>
      <c r="Q604" s="106"/>
      <c r="R604" s="106"/>
      <c r="S604" s="106"/>
      <c r="T604" s="106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4:30" x14ac:dyDescent="0.2">
      <c r="D605" s="106"/>
      <c r="E605" s="106"/>
      <c r="H605" s="106"/>
      <c r="I605" s="106"/>
      <c r="J605" s="106"/>
      <c r="K605" s="106"/>
      <c r="L605" s="106"/>
      <c r="M605" s="106"/>
      <c r="N605" s="106"/>
      <c r="O605" s="106"/>
      <c r="P605" s="106"/>
      <c r="Q605" s="106"/>
      <c r="R605" s="106"/>
      <c r="S605" s="106"/>
      <c r="T605" s="106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4:30" x14ac:dyDescent="0.2">
      <c r="D606" s="106"/>
      <c r="E606" s="106"/>
      <c r="H606" s="106"/>
      <c r="I606" s="106"/>
      <c r="J606" s="106"/>
      <c r="K606" s="106"/>
      <c r="L606" s="106"/>
      <c r="M606" s="106"/>
      <c r="N606" s="106"/>
      <c r="O606" s="106"/>
      <c r="P606" s="106"/>
      <c r="Q606" s="106"/>
      <c r="R606" s="106"/>
      <c r="S606" s="106"/>
      <c r="T606" s="106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4:30" x14ac:dyDescent="0.2">
      <c r="D607" s="106"/>
      <c r="E607" s="106"/>
      <c r="H607" s="106"/>
      <c r="I607" s="106"/>
      <c r="J607" s="106"/>
      <c r="K607" s="106"/>
      <c r="L607" s="106"/>
      <c r="M607" s="106"/>
      <c r="N607" s="106"/>
      <c r="O607" s="106"/>
      <c r="P607" s="106"/>
      <c r="Q607" s="106"/>
      <c r="R607" s="106"/>
      <c r="S607" s="106"/>
      <c r="T607" s="106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4:30" x14ac:dyDescent="0.2">
      <c r="D608" s="106"/>
      <c r="E608" s="106"/>
      <c r="H608" s="106"/>
      <c r="I608" s="106"/>
      <c r="J608" s="106"/>
      <c r="K608" s="106"/>
      <c r="L608" s="106"/>
      <c r="M608" s="106"/>
      <c r="N608" s="106"/>
      <c r="O608" s="106"/>
      <c r="P608" s="106"/>
      <c r="Q608" s="106"/>
      <c r="R608" s="106"/>
      <c r="S608" s="106"/>
      <c r="T608" s="106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4:30" x14ac:dyDescent="0.2">
      <c r="D609" s="106"/>
      <c r="E609" s="106"/>
      <c r="H609" s="106"/>
      <c r="I609" s="106"/>
      <c r="J609" s="106"/>
      <c r="K609" s="106"/>
      <c r="L609" s="106"/>
      <c r="M609" s="106"/>
      <c r="N609" s="106"/>
      <c r="O609" s="106"/>
      <c r="P609" s="106"/>
      <c r="Q609" s="106"/>
      <c r="R609" s="106"/>
      <c r="S609" s="106"/>
      <c r="T609" s="106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4:30" x14ac:dyDescent="0.2">
      <c r="D610" s="106"/>
      <c r="E610" s="106"/>
      <c r="H610" s="106"/>
      <c r="I610" s="106"/>
      <c r="J610" s="106"/>
      <c r="K610" s="106"/>
      <c r="L610" s="106"/>
      <c r="M610" s="106"/>
      <c r="N610" s="106"/>
      <c r="O610" s="106"/>
      <c r="P610" s="106"/>
      <c r="Q610" s="106"/>
      <c r="R610" s="106"/>
      <c r="S610" s="106"/>
      <c r="T610" s="106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4:30" x14ac:dyDescent="0.2">
      <c r="D611" s="106"/>
      <c r="E611" s="106"/>
      <c r="H611" s="106"/>
      <c r="I611" s="106"/>
      <c r="J611" s="106"/>
      <c r="K611" s="106"/>
      <c r="L611" s="106"/>
      <c r="M611" s="106"/>
      <c r="N611" s="106"/>
      <c r="O611" s="106"/>
      <c r="P611" s="106"/>
      <c r="Q611" s="106"/>
      <c r="R611" s="106"/>
      <c r="S611" s="106"/>
      <c r="T611" s="106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4:30" x14ac:dyDescent="0.2">
      <c r="D612" s="106"/>
      <c r="E612" s="106"/>
      <c r="H612" s="106"/>
      <c r="I612" s="106"/>
      <c r="J612" s="106"/>
      <c r="K612" s="106"/>
      <c r="L612" s="106"/>
      <c r="M612" s="106"/>
      <c r="N612" s="106"/>
      <c r="O612" s="106"/>
      <c r="P612" s="106"/>
      <c r="Q612" s="106"/>
      <c r="R612" s="106"/>
      <c r="S612" s="106"/>
      <c r="T612" s="106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4:30" x14ac:dyDescent="0.2">
      <c r="D613" s="106"/>
      <c r="E613" s="106"/>
      <c r="H613" s="106"/>
      <c r="I613" s="106"/>
      <c r="J613" s="106"/>
      <c r="K613" s="106"/>
      <c r="L613" s="106"/>
      <c r="M613" s="106"/>
      <c r="N613" s="106"/>
      <c r="O613" s="106"/>
      <c r="P613" s="106"/>
      <c r="Q613" s="106"/>
      <c r="R613" s="106"/>
      <c r="S613" s="106"/>
      <c r="T613" s="106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4:30" x14ac:dyDescent="0.2">
      <c r="D614" s="106"/>
      <c r="E614" s="106"/>
      <c r="H614" s="106"/>
      <c r="I614" s="106"/>
      <c r="J614" s="106"/>
      <c r="K614" s="106"/>
      <c r="L614" s="106"/>
      <c r="M614" s="106"/>
      <c r="N614" s="106"/>
      <c r="O614" s="106"/>
      <c r="P614" s="106"/>
      <c r="Q614" s="106"/>
      <c r="R614" s="106"/>
      <c r="S614" s="106"/>
      <c r="T614" s="106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4:30" x14ac:dyDescent="0.2">
      <c r="D615" s="106"/>
      <c r="E615" s="106"/>
      <c r="H615" s="106"/>
      <c r="I615" s="106"/>
      <c r="J615" s="106"/>
      <c r="K615" s="106"/>
      <c r="L615" s="106"/>
      <c r="M615" s="106"/>
      <c r="N615" s="106"/>
      <c r="O615" s="106"/>
      <c r="P615" s="106"/>
      <c r="Q615" s="106"/>
      <c r="R615" s="106"/>
      <c r="S615" s="106"/>
      <c r="T615" s="106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4:30" x14ac:dyDescent="0.2">
      <c r="D616" s="106"/>
      <c r="E616" s="106"/>
      <c r="H616" s="106"/>
      <c r="I616" s="106"/>
      <c r="J616" s="106"/>
      <c r="K616" s="106"/>
      <c r="L616" s="106"/>
      <c r="M616" s="106"/>
      <c r="N616" s="106"/>
      <c r="O616" s="106"/>
      <c r="P616" s="106"/>
      <c r="Q616" s="106"/>
      <c r="R616" s="106"/>
      <c r="S616" s="106"/>
      <c r="T616" s="106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4:30" x14ac:dyDescent="0.2">
      <c r="D617" s="106"/>
      <c r="E617" s="106"/>
      <c r="H617" s="106"/>
      <c r="I617" s="106"/>
      <c r="J617" s="106"/>
      <c r="K617" s="106"/>
      <c r="L617" s="106"/>
      <c r="M617" s="106"/>
      <c r="N617" s="106"/>
      <c r="O617" s="106"/>
      <c r="P617" s="106"/>
      <c r="Q617" s="106"/>
      <c r="R617" s="106"/>
      <c r="S617" s="106"/>
      <c r="T617" s="106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4:30" x14ac:dyDescent="0.2">
      <c r="D618" s="106"/>
      <c r="E618" s="106"/>
      <c r="H618" s="106"/>
      <c r="I618" s="106"/>
      <c r="J618" s="106"/>
      <c r="K618" s="106"/>
      <c r="L618" s="106"/>
      <c r="M618" s="106"/>
      <c r="N618" s="106"/>
      <c r="O618" s="106"/>
      <c r="P618" s="106"/>
      <c r="Q618" s="106"/>
      <c r="R618" s="106"/>
      <c r="S618" s="106"/>
      <c r="T618" s="106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4:30" x14ac:dyDescent="0.2">
      <c r="D619" s="106"/>
      <c r="E619" s="106"/>
      <c r="H619" s="106"/>
      <c r="I619" s="106"/>
      <c r="J619" s="106"/>
      <c r="K619" s="106"/>
      <c r="L619" s="106"/>
      <c r="M619" s="106"/>
      <c r="N619" s="106"/>
      <c r="O619" s="106"/>
      <c r="P619" s="106"/>
      <c r="Q619" s="106"/>
      <c r="R619" s="106"/>
      <c r="S619" s="106"/>
      <c r="T619" s="106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4:30" x14ac:dyDescent="0.2">
      <c r="D620" s="106"/>
      <c r="E620" s="106"/>
      <c r="H620" s="106"/>
      <c r="I620" s="106"/>
      <c r="J620" s="106"/>
      <c r="K620" s="106"/>
      <c r="L620" s="106"/>
      <c r="M620" s="106"/>
      <c r="N620" s="106"/>
      <c r="O620" s="106"/>
      <c r="P620" s="106"/>
      <c r="Q620" s="106"/>
      <c r="R620" s="106"/>
      <c r="S620" s="106"/>
      <c r="T620" s="106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4:30" x14ac:dyDescent="0.2">
      <c r="D621" s="106"/>
      <c r="E621" s="106"/>
      <c r="H621" s="106"/>
      <c r="I621" s="106"/>
      <c r="J621" s="106"/>
      <c r="K621" s="106"/>
      <c r="L621" s="106"/>
      <c r="M621" s="106"/>
      <c r="N621" s="106"/>
      <c r="O621" s="106"/>
      <c r="P621" s="106"/>
      <c r="Q621" s="106"/>
      <c r="R621" s="106"/>
      <c r="S621" s="106"/>
      <c r="T621" s="106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4:30" x14ac:dyDescent="0.2">
      <c r="D622" s="106"/>
      <c r="E622" s="106"/>
      <c r="H622" s="106"/>
      <c r="I622" s="106"/>
      <c r="J622" s="106"/>
      <c r="K622" s="106"/>
      <c r="L622" s="106"/>
      <c r="M622" s="106"/>
      <c r="N622" s="106"/>
      <c r="O622" s="106"/>
      <c r="P622" s="106"/>
      <c r="Q622" s="106"/>
      <c r="R622" s="106"/>
      <c r="S622" s="106"/>
      <c r="T622" s="106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4:30" x14ac:dyDescent="0.2">
      <c r="D623" s="106"/>
      <c r="E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  <c r="S623" s="106"/>
      <c r="T623" s="106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4:30" x14ac:dyDescent="0.2">
      <c r="D624" s="106"/>
      <c r="E624" s="106"/>
      <c r="H624" s="106"/>
      <c r="I624" s="106"/>
      <c r="J624" s="106"/>
      <c r="K624" s="106"/>
      <c r="L624" s="106"/>
      <c r="M624" s="106"/>
      <c r="N624" s="106"/>
      <c r="O624" s="106"/>
      <c r="P624" s="106"/>
      <c r="Q624" s="106"/>
      <c r="R624" s="106"/>
      <c r="S624" s="106"/>
      <c r="T624" s="106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4:30" x14ac:dyDescent="0.2">
      <c r="D625" s="106"/>
      <c r="E625" s="106"/>
      <c r="H625" s="106"/>
      <c r="I625" s="106"/>
      <c r="J625" s="106"/>
      <c r="K625" s="106"/>
      <c r="L625" s="106"/>
      <c r="M625" s="106"/>
      <c r="N625" s="106"/>
      <c r="O625" s="106"/>
      <c r="P625" s="106"/>
      <c r="Q625" s="106"/>
      <c r="R625" s="106"/>
      <c r="S625" s="106"/>
      <c r="T625" s="106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4:30" x14ac:dyDescent="0.2">
      <c r="D626" s="106"/>
      <c r="E626" s="106"/>
      <c r="H626" s="106"/>
      <c r="I626" s="106"/>
      <c r="J626" s="106"/>
      <c r="K626" s="106"/>
      <c r="L626" s="106"/>
      <c r="M626" s="106"/>
      <c r="N626" s="106"/>
      <c r="O626" s="106"/>
      <c r="P626" s="106"/>
      <c r="Q626" s="106"/>
      <c r="R626" s="106"/>
      <c r="S626" s="106"/>
      <c r="T626" s="106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4:30" x14ac:dyDescent="0.2">
      <c r="D627" s="106"/>
      <c r="E627" s="106"/>
      <c r="H627" s="106"/>
      <c r="I627" s="106"/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4:30" x14ac:dyDescent="0.2">
      <c r="D628" s="106"/>
      <c r="E628" s="106"/>
      <c r="H628" s="106"/>
      <c r="I628" s="106"/>
      <c r="J628" s="106"/>
      <c r="K628" s="106"/>
      <c r="L628" s="106"/>
      <c r="M628" s="106"/>
      <c r="N628" s="106"/>
      <c r="O628" s="106"/>
      <c r="P628" s="106"/>
      <c r="Q628" s="106"/>
      <c r="R628" s="106"/>
      <c r="S628" s="106"/>
      <c r="T628" s="106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4:30" x14ac:dyDescent="0.2">
      <c r="D629" s="106"/>
      <c r="E629" s="106"/>
      <c r="H629" s="106"/>
      <c r="I629" s="106"/>
      <c r="J629" s="106"/>
      <c r="K629" s="106"/>
      <c r="L629" s="106"/>
      <c r="M629" s="106"/>
      <c r="N629" s="106"/>
      <c r="O629" s="106"/>
      <c r="P629" s="106"/>
      <c r="Q629" s="106"/>
      <c r="R629" s="106"/>
      <c r="S629" s="106"/>
      <c r="T629" s="106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4:30" x14ac:dyDescent="0.2">
      <c r="D630" s="106"/>
      <c r="E630" s="106"/>
      <c r="H630" s="106"/>
      <c r="I630" s="106"/>
      <c r="J630" s="106"/>
      <c r="K630" s="106"/>
      <c r="L630" s="106"/>
      <c r="M630" s="106"/>
      <c r="N630" s="106"/>
      <c r="O630" s="106"/>
      <c r="P630" s="106"/>
      <c r="Q630" s="106"/>
      <c r="R630" s="106"/>
      <c r="S630" s="106"/>
      <c r="T630" s="106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4:30" x14ac:dyDescent="0.2">
      <c r="D631" s="106"/>
      <c r="E631" s="106"/>
      <c r="H631" s="106"/>
      <c r="I631" s="106"/>
      <c r="J631" s="106"/>
      <c r="K631" s="106"/>
      <c r="L631" s="106"/>
      <c r="M631" s="106"/>
      <c r="N631" s="106"/>
      <c r="O631" s="106"/>
      <c r="P631" s="106"/>
      <c r="Q631" s="106"/>
      <c r="R631" s="106"/>
      <c r="S631" s="106"/>
      <c r="T631" s="106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4:30" x14ac:dyDescent="0.2">
      <c r="D632" s="106"/>
      <c r="E632" s="106"/>
      <c r="H632" s="106"/>
      <c r="I632" s="106"/>
      <c r="J632" s="106"/>
      <c r="K632" s="106"/>
      <c r="L632" s="106"/>
      <c r="M632" s="106"/>
      <c r="N632" s="106"/>
      <c r="O632" s="106"/>
      <c r="P632" s="106"/>
      <c r="Q632" s="106"/>
      <c r="R632" s="106"/>
      <c r="S632" s="106"/>
      <c r="T632" s="106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4:30" x14ac:dyDescent="0.2">
      <c r="D633" s="106"/>
      <c r="E633" s="106"/>
      <c r="H633" s="106"/>
      <c r="I633" s="106"/>
      <c r="J633" s="106"/>
      <c r="K633" s="106"/>
      <c r="L633" s="106"/>
      <c r="M633" s="106"/>
      <c r="N633" s="106"/>
      <c r="O633" s="106"/>
      <c r="P633" s="106"/>
      <c r="Q633" s="106"/>
      <c r="R633" s="106"/>
      <c r="S633" s="106"/>
      <c r="T633" s="106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4:30" x14ac:dyDescent="0.2">
      <c r="D634" s="106"/>
      <c r="E634" s="106"/>
      <c r="H634" s="106"/>
      <c r="I634" s="106"/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4:30" x14ac:dyDescent="0.2">
      <c r="D635" s="106"/>
      <c r="E635" s="106"/>
      <c r="H635" s="106"/>
      <c r="I635" s="106"/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4:30" x14ac:dyDescent="0.2">
      <c r="D636" s="106"/>
      <c r="E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4:30" x14ac:dyDescent="0.2">
      <c r="D637" s="106"/>
      <c r="E637" s="106"/>
      <c r="H637" s="106"/>
      <c r="I637" s="106"/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4:30" x14ac:dyDescent="0.2">
      <c r="D638" s="106"/>
      <c r="E638" s="106"/>
      <c r="H638" s="106"/>
      <c r="I638" s="106"/>
      <c r="J638" s="106"/>
      <c r="K638" s="106"/>
      <c r="L638" s="106"/>
      <c r="M638" s="106"/>
      <c r="N638" s="106"/>
      <c r="O638" s="106"/>
      <c r="P638" s="106"/>
      <c r="Q638" s="106"/>
      <c r="R638" s="106"/>
      <c r="S638" s="106"/>
      <c r="T638" s="106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4:30" x14ac:dyDescent="0.2">
      <c r="D639" s="106"/>
      <c r="E639" s="106"/>
      <c r="H639" s="106"/>
      <c r="I639" s="106"/>
      <c r="J639" s="106"/>
      <c r="K639" s="106"/>
      <c r="L639" s="106"/>
      <c r="M639" s="106"/>
      <c r="N639" s="106"/>
      <c r="O639" s="106"/>
      <c r="P639" s="106"/>
      <c r="Q639" s="106"/>
      <c r="R639" s="106"/>
      <c r="S639" s="106"/>
      <c r="T639" s="106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4:30" x14ac:dyDescent="0.2">
      <c r="D640" s="106"/>
      <c r="E640" s="106"/>
      <c r="H640" s="106"/>
      <c r="I640" s="106"/>
      <c r="J640" s="106"/>
      <c r="K640" s="106"/>
      <c r="L640" s="106"/>
      <c r="M640" s="106"/>
      <c r="N640" s="106"/>
      <c r="O640" s="106"/>
      <c r="P640" s="106"/>
      <c r="Q640" s="106"/>
      <c r="R640" s="106"/>
      <c r="S640" s="106"/>
      <c r="T640" s="106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4:30" x14ac:dyDescent="0.2">
      <c r="D641" s="106"/>
      <c r="E641" s="106"/>
      <c r="H641" s="106"/>
      <c r="I641" s="106"/>
      <c r="J641" s="106"/>
      <c r="K641" s="106"/>
      <c r="L641" s="106"/>
      <c r="M641" s="106"/>
      <c r="N641" s="106"/>
      <c r="O641" s="106"/>
      <c r="P641" s="106"/>
      <c r="Q641" s="106"/>
      <c r="R641" s="106"/>
      <c r="S641" s="106"/>
      <c r="T641" s="106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4:30" x14ac:dyDescent="0.2">
      <c r="D642" s="106"/>
      <c r="E642" s="106"/>
      <c r="H642" s="106"/>
      <c r="I642" s="106"/>
      <c r="J642" s="106"/>
      <c r="K642" s="106"/>
      <c r="L642" s="106"/>
      <c r="M642" s="106"/>
      <c r="N642" s="106"/>
      <c r="O642" s="106"/>
      <c r="P642" s="106"/>
      <c r="Q642" s="106"/>
      <c r="R642" s="106"/>
      <c r="S642" s="106"/>
      <c r="T642" s="106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4:30" x14ac:dyDescent="0.2">
      <c r="D643" s="106"/>
      <c r="E643" s="106"/>
      <c r="H643" s="106"/>
      <c r="I643" s="106"/>
      <c r="J643" s="106"/>
      <c r="K643" s="106"/>
      <c r="L643" s="106"/>
      <c r="M643" s="106"/>
      <c r="N643" s="106"/>
      <c r="O643" s="106"/>
      <c r="P643" s="106"/>
      <c r="Q643" s="106"/>
      <c r="R643" s="106"/>
      <c r="S643" s="106"/>
      <c r="T643" s="106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4:30" x14ac:dyDescent="0.2">
      <c r="D644" s="106"/>
      <c r="E644" s="106"/>
      <c r="H644" s="106"/>
      <c r="I644" s="106"/>
      <c r="J644" s="106"/>
      <c r="K644" s="106"/>
      <c r="L644" s="106"/>
      <c r="M644" s="106"/>
      <c r="N644" s="106"/>
      <c r="O644" s="106"/>
      <c r="P644" s="106"/>
      <c r="Q644" s="106"/>
      <c r="R644" s="106"/>
      <c r="S644" s="106"/>
      <c r="T644" s="106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4:30" x14ac:dyDescent="0.2">
      <c r="D645" s="106"/>
      <c r="E645" s="106"/>
      <c r="H645" s="106"/>
      <c r="I645" s="106"/>
      <c r="J645" s="106"/>
      <c r="K645" s="106"/>
      <c r="L645" s="106"/>
      <c r="M645" s="106"/>
      <c r="N645" s="106"/>
      <c r="O645" s="106"/>
      <c r="P645" s="106"/>
      <c r="Q645" s="106"/>
      <c r="R645" s="106"/>
      <c r="S645" s="106"/>
      <c r="T645" s="106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4:30" x14ac:dyDescent="0.2">
      <c r="D646" s="106"/>
      <c r="E646" s="106"/>
      <c r="H646" s="106"/>
      <c r="I646" s="106"/>
      <c r="J646" s="106"/>
      <c r="K646" s="106"/>
      <c r="L646" s="106"/>
      <c r="M646" s="106"/>
      <c r="N646" s="106"/>
      <c r="O646" s="106"/>
      <c r="P646" s="106"/>
      <c r="Q646" s="106"/>
      <c r="R646" s="106"/>
      <c r="S646" s="106"/>
      <c r="T646" s="106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4:30" x14ac:dyDescent="0.2">
      <c r="D647" s="106"/>
      <c r="E647" s="106"/>
      <c r="H647" s="106"/>
      <c r="I647" s="106"/>
      <c r="J647" s="106"/>
      <c r="K647" s="106"/>
      <c r="L647" s="106"/>
      <c r="M647" s="106"/>
      <c r="N647" s="106"/>
      <c r="O647" s="106"/>
      <c r="P647" s="106"/>
      <c r="Q647" s="106"/>
      <c r="R647" s="106"/>
      <c r="S647" s="106"/>
      <c r="T647" s="106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4:30" x14ac:dyDescent="0.2">
      <c r="D648" s="106"/>
      <c r="E648" s="106"/>
      <c r="H648" s="106"/>
      <c r="I648" s="106"/>
      <c r="J648" s="106"/>
      <c r="K648" s="106"/>
      <c r="L648" s="106"/>
      <c r="M648" s="106"/>
      <c r="N648" s="106"/>
      <c r="O648" s="106"/>
      <c r="P648" s="106"/>
      <c r="Q648" s="106"/>
      <c r="R648" s="106"/>
      <c r="S648" s="106"/>
      <c r="T648" s="106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4:30" x14ac:dyDescent="0.2">
      <c r="D649" s="106"/>
      <c r="E649" s="106"/>
      <c r="H649" s="106"/>
      <c r="I649" s="106"/>
      <c r="J649" s="106"/>
      <c r="K649" s="106"/>
      <c r="L649" s="106"/>
      <c r="M649" s="106"/>
      <c r="N649" s="106"/>
      <c r="O649" s="106"/>
      <c r="P649" s="106"/>
      <c r="Q649" s="106"/>
      <c r="R649" s="106"/>
      <c r="S649" s="106"/>
      <c r="T649" s="106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4:30" x14ac:dyDescent="0.2">
      <c r="D650" s="106"/>
      <c r="E650" s="106"/>
      <c r="H650" s="106"/>
      <c r="I650" s="106"/>
      <c r="J650" s="106"/>
      <c r="K650" s="106"/>
      <c r="L650" s="106"/>
      <c r="M650" s="106"/>
      <c r="N650" s="106"/>
      <c r="O650" s="106"/>
      <c r="P650" s="106"/>
      <c r="Q650" s="106"/>
      <c r="R650" s="106"/>
      <c r="S650" s="106"/>
      <c r="T650" s="106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4:30" x14ac:dyDescent="0.2">
      <c r="D651" s="106"/>
      <c r="E651" s="106"/>
      <c r="H651" s="106"/>
      <c r="I651" s="106"/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106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4:30" x14ac:dyDescent="0.2">
      <c r="D652" s="106"/>
      <c r="E652" s="106"/>
      <c r="H652" s="106"/>
      <c r="I652" s="106"/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106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4:30" x14ac:dyDescent="0.2">
      <c r="D653" s="106"/>
      <c r="E653" s="106"/>
      <c r="H653" s="106"/>
      <c r="I653" s="106"/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106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4:30" x14ac:dyDescent="0.2">
      <c r="D654" s="106"/>
      <c r="E654" s="106"/>
      <c r="H654" s="106"/>
      <c r="I654" s="106"/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106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4:30" x14ac:dyDescent="0.2">
      <c r="D655" s="106"/>
      <c r="E655" s="106"/>
      <c r="H655" s="106"/>
      <c r="I655" s="106"/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106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4:30" x14ac:dyDescent="0.2">
      <c r="D656" s="106"/>
      <c r="E656" s="106"/>
      <c r="H656" s="106"/>
      <c r="I656" s="106"/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106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4:30" x14ac:dyDescent="0.2">
      <c r="D657" s="106"/>
      <c r="E657" s="106"/>
      <c r="H657" s="106"/>
      <c r="I657" s="106"/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106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4:30" x14ac:dyDescent="0.2">
      <c r="D658" s="106"/>
      <c r="E658" s="106"/>
      <c r="H658" s="106"/>
      <c r="I658" s="106"/>
      <c r="J658" s="106"/>
      <c r="K658" s="106"/>
      <c r="L658" s="106"/>
      <c r="M658" s="106"/>
      <c r="N658" s="106"/>
      <c r="O658" s="106"/>
      <c r="P658" s="106"/>
      <c r="Q658" s="106"/>
      <c r="R658" s="106"/>
      <c r="S658" s="106"/>
      <c r="T658" s="106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4:30" x14ac:dyDescent="0.2">
      <c r="D659" s="106"/>
      <c r="E659" s="106"/>
      <c r="H659" s="106"/>
      <c r="I659" s="106"/>
      <c r="J659" s="106"/>
      <c r="K659" s="106"/>
      <c r="L659" s="106"/>
      <c r="M659" s="106"/>
      <c r="N659" s="106"/>
      <c r="O659" s="106"/>
      <c r="P659" s="106"/>
      <c r="Q659" s="106"/>
      <c r="R659" s="106"/>
      <c r="S659" s="106"/>
      <c r="T659" s="106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4:30" x14ac:dyDescent="0.2">
      <c r="D660" s="106"/>
      <c r="E660" s="106"/>
      <c r="H660" s="106"/>
      <c r="I660" s="106"/>
      <c r="J660" s="106"/>
      <c r="K660" s="106"/>
      <c r="L660" s="106"/>
      <c r="M660" s="106"/>
      <c r="N660" s="106"/>
      <c r="O660" s="106"/>
      <c r="P660" s="106"/>
      <c r="Q660" s="106"/>
      <c r="R660" s="106"/>
      <c r="S660" s="106"/>
      <c r="T660" s="106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4:30" x14ac:dyDescent="0.2">
      <c r="D661" s="106"/>
      <c r="E661" s="106"/>
      <c r="H661" s="106"/>
      <c r="I661" s="106"/>
      <c r="J661" s="106"/>
      <c r="K661" s="106"/>
      <c r="L661" s="106"/>
      <c r="M661" s="106"/>
      <c r="N661" s="106"/>
      <c r="O661" s="106"/>
      <c r="P661" s="106"/>
      <c r="Q661" s="106"/>
      <c r="R661" s="106"/>
      <c r="S661" s="106"/>
      <c r="T661" s="106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4:30" x14ac:dyDescent="0.2">
      <c r="D662" s="106"/>
      <c r="E662" s="106"/>
      <c r="H662" s="106"/>
      <c r="I662" s="106"/>
      <c r="J662" s="106"/>
      <c r="K662" s="106"/>
      <c r="L662" s="106"/>
      <c r="M662" s="106"/>
      <c r="N662" s="106"/>
      <c r="O662" s="106"/>
      <c r="P662" s="106"/>
      <c r="Q662" s="106"/>
      <c r="R662" s="106"/>
      <c r="S662" s="106"/>
      <c r="T662" s="106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4:30" x14ac:dyDescent="0.2">
      <c r="D663" s="106"/>
      <c r="E663" s="106"/>
      <c r="H663" s="106"/>
      <c r="I663" s="106"/>
      <c r="J663" s="106"/>
      <c r="K663" s="106"/>
      <c r="L663" s="106"/>
      <c r="M663" s="106"/>
      <c r="N663" s="106"/>
      <c r="O663" s="106"/>
      <c r="P663" s="106"/>
      <c r="Q663" s="106"/>
      <c r="R663" s="106"/>
      <c r="S663" s="106"/>
      <c r="T663" s="106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4:30" x14ac:dyDescent="0.2">
      <c r="D664" s="106"/>
      <c r="E664" s="106"/>
      <c r="H664" s="106"/>
      <c r="I664" s="106"/>
      <c r="J664" s="106"/>
      <c r="K664" s="106"/>
      <c r="L664" s="106"/>
      <c r="M664" s="106"/>
      <c r="N664" s="106"/>
      <c r="O664" s="106"/>
      <c r="P664" s="106"/>
      <c r="Q664" s="106"/>
      <c r="R664" s="106"/>
      <c r="S664" s="106"/>
      <c r="T664" s="106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4:30" x14ac:dyDescent="0.2">
      <c r="D665" s="106"/>
      <c r="E665" s="106"/>
      <c r="H665" s="106"/>
      <c r="I665" s="106"/>
      <c r="J665" s="106"/>
      <c r="K665" s="106"/>
      <c r="L665" s="106"/>
      <c r="M665" s="106"/>
      <c r="N665" s="106"/>
      <c r="O665" s="106"/>
      <c r="P665" s="106"/>
      <c r="Q665" s="106"/>
      <c r="R665" s="106"/>
      <c r="S665" s="106"/>
      <c r="T665" s="106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4:30" x14ac:dyDescent="0.2">
      <c r="D666" s="106"/>
      <c r="E666" s="106"/>
      <c r="H666" s="106"/>
      <c r="I666" s="106"/>
      <c r="J666" s="106"/>
      <c r="K666" s="106"/>
      <c r="L666" s="106"/>
      <c r="M666" s="106"/>
      <c r="N666" s="106"/>
      <c r="O666" s="106"/>
      <c r="P666" s="106"/>
      <c r="Q666" s="106"/>
      <c r="R666" s="106"/>
      <c r="S666" s="106"/>
      <c r="T666" s="106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4:30" x14ac:dyDescent="0.2">
      <c r="D667" s="106"/>
      <c r="E667" s="106"/>
      <c r="H667" s="106"/>
      <c r="I667" s="106"/>
      <c r="J667" s="106"/>
      <c r="K667" s="106"/>
      <c r="L667" s="106"/>
      <c r="M667" s="106"/>
      <c r="N667" s="106"/>
      <c r="O667" s="106"/>
      <c r="P667" s="106"/>
      <c r="Q667" s="106"/>
      <c r="R667" s="106"/>
      <c r="S667" s="106"/>
      <c r="T667" s="106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4:30" x14ac:dyDescent="0.2">
      <c r="D668" s="106"/>
      <c r="E668" s="106"/>
      <c r="H668" s="106"/>
      <c r="I668" s="106"/>
      <c r="J668" s="106"/>
      <c r="K668" s="106"/>
      <c r="L668" s="106"/>
      <c r="M668" s="106"/>
      <c r="N668" s="106"/>
      <c r="O668" s="106"/>
      <c r="P668" s="106"/>
      <c r="Q668" s="106"/>
      <c r="R668" s="106"/>
      <c r="S668" s="106"/>
      <c r="T668" s="106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4:30" x14ac:dyDescent="0.2">
      <c r="D669" s="106"/>
      <c r="E669" s="106"/>
      <c r="H669" s="106"/>
      <c r="I669" s="106"/>
      <c r="J669" s="106"/>
      <c r="K669" s="106"/>
      <c r="L669" s="106"/>
      <c r="M669" s="106"/>
      <c r="N669" s="106"/>
      <c r="O669" s="106"/>
      <c r="P669" s="106"/>
      <c r="Q669" s="106"/>
      <c r="R669" s="106"/>
      <c r="S669" s="106"/>
      <c r="T669" s="106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4:30" x14ac:dyDescent="0.2">
      <c r="D670" s="106"/>
      <c r="E670" s="106"/>
      <c r="H670" s="106"/>
      <c r="I670" s="106"/>
      <c r="J670" s="106"/>
      <c r="K670" s="106"/>
      <c r="L670" s="106"/>
      <c r="M670" s="106"/>
      <c r="N670" s="106"/>
      <c r="O670" s="106"/>
      <c r="P670" s="106"/>
      <c r="Q670" s="106"/>
      <c r="R670" s="106"/>
      <c r="S670" s="106"/>
      <c r="T670" s="106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4:30" x14ac:dyDescent="0.2">
      <c r="D671" s="106"/>
      <c r="E671" s="106"/>
      <c r="H671" s="106"/>
      <c r="I671" s="106"/>
      <c r="J671" s="106"/>
      <c r="K671" s="106"/>
      <c r="L671" s="106"/>
      <c r="M671" s="106"/>
      <c r="N671" s="106"/>
      <c r="O671" s="106"/>
      <c r="P671" s="106"/>
      <c r="Q671" s="106"/>
      <c r="R671" s="106"/>
      <c r="S671" s="106"/>
      <c r="T671" s="106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4:30" x14ac:dyDescent="0.2">
      <c r="D672" s="106"/>
      <c r="E672" s="106"/>
      <c r="H672" s="106"/>
      <c r="I672" s="106"/>
      <c r="J672" s="106"/>
      <c r="K672" s="106"/>
      <c r="L672" s="106"/>
      <c r="M672" s="106"/>
      <c r="N672" s="106"/>
      <c r="O672" s="106"/>
      <c r="P672" s="106"/>
      <c r="Q672" s="106"/>
      <c r="R672" s="106"/>
      <c r="S672" s="106"/>
      <c r="T672" s="106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4:30" x14ac:dyDescent="0.2">
      <c r="D673" s="106"/>
      <c r="E673" s="106"/>
      <c r="H673" s="106"/>
      <c r="I673" s="106"/>
      <c r="J673" s="106"/>
      <c r="K673" s="106"/>
      <c r="L673" s="106"/>
      <c r="M673" s="106"/>
      <c r="N673" s="106"/>
      <c r="O673" s="106"/>
      <c r="P673" s="106"/>
      <c r="Q673" s="106"/>
      <c r="R673" s="106"/>
      <c r="S673" s="106"/>
      <c r="T673" s="106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4:30" x14ac:dyDescent="0.2">
      <c r="D674" s="106"/>
      <c r="E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  <c r="S674" s="106"/>
      <c r="T674" s="106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4:30" x14ac:dyDescent="0.2">
      <c r="D675" s="106"/>
      <c r="E675" s="106"/>
      <c r="H675" s="106"/>
      <c r="I675" s="106"/>
      <c r="J675" s="106"/>
      <c r="K675" s="106"/>
      <c r="L675" s="106"/>
      <c r="M675" s="106"/>
      <c r="N675" s="106"/>
      <c r="O675" s="106"/>
      <c r="P675" s="106"/>
      <c r="Q675" s="106"/>
      <c r="R675" s="106"/>
      <c r="S675" s="106"/>
      <c r="T675" s="106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4:30" x14ac:dyDescent="0.2">
      <c r="D676" s="106"/>
      <c r="E676" s="106"/>
      <c r="H676" s="106"/>
      <c r="I676" s="106"/>
      <c r="J676" s="106"/>
      <c r="K676" s="106"/>
      <c r="L676" s="106"/>
      <c r="M676" s="106"/>
      <c r="N676" s="106"/>
      <c r="O676" s="106"/>
      <c r="P676" s="106"/>
      <c r="Q676" s="106"/>
      <c r="R676" s="106"/>
      <c r="S676" s="106"/>
      <c r="T676" s="106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4:30" x14ac:dyDescent="0.2">
      <c r="D677" s="106"/>
      <c r="E677" s="106"/>
      <c r="H677" s="106"/>
      <c r="I677" s="106"/>
      <c r="J677" s="106"/>
      <c r="K677" s="106"/>
      <c r="L677" s="106"/>
      <c r="M677" s="106"/>
      <c r="N677" s="106"/>
      <c r="O677" s="106"/>
      <c r="P677" s="106"/>
      <c r="Q677" s="106"/>
      <c r="R677" s="106"/>
      <c r="S677" s="106"/>
      <c r="T677" s="106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4:30" x14ac:dyDescent="0.2">
      <c r="D678" s="106"/>
      <c r="E678" s="106"/>
      <c r="H678" s="106"/>
      <c r="I678" s="106"/>
      <c r="J678" s="106"/>
      <c r="K678" s="106"/>
      <c r="L678" s="106"/>
      <c r="M678" s="106"/>
      <c r="N678" s="106"/>
      <c r="O678" s="106"/>
      <c r="P678" s="106"/>
      <c r="Q678" s="106"/>
      <c r="R678" s="106"/>
      <c r="S678" s="106"/>
      <c r="T678" s="106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4:30" x14ac:dyDescent="0.2">
      <c r="D679" s="106"/>
      <c r="E679" s="106"/>
      <c r="H679" s="106"/>
      <c r="I679" s="106"/>
      <c r="J679" s="106"/>
      <c r="K679" s="106"/>
      <c r="L679" s="106"/>
      <c r="M679" s="106"/>
      <c r="N679" s="106"/>
      <c r="O679" s="106"/>
      <c r="P679" s="106"/>
      <c r="Q679" s="106"/>
      <c r="R679" s="106"/>
      <c r="S679" s="106"/>
      <c r="T679" s="106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4:30" x14ac:dyDescent="0.2">
      <c r="D680" s="106"/>
      <c r="E680" s="106"/>
      <c r="H680" s="106"/>
      <c r="I680" s="106"/>
      <c r="J680" s="106"/>
      <c r="K680" s="106"/>
      <c r="L680" s="106"/>
      <c r="M680" s="106"/>
      <c r="N680" s="106"/>
      <c r="O680" s="106"/>
      <c r="P680" s="106"/>
      <c r="Q680" s="106"/>
      <c r="R680" s="106"/>
      <c r="S680" s="106"/>
      <c r="T680" s="106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4:30" x14ac:dyDescent="0.2">
      <c r="D681" s="106"/>
      <c r="E681" s="106"/>
      <c r="H681" s="106"/>
      <c r="I681" s="106"/>
      <c r="J681" s="106"/>
      <c r="K681" s="106"/>
      <c r="L681" s="106"/>
      <c r="M681" s="106"/>
      <c r="N681" s="106"/>
      <c r="O681" s="106"/>
      <c r="P681" s="106"/>
      <c r="Q681" s="106"/>
      <c r="R681" s="106"/>
      <c r="S681" s="106"/>
      <c r="T681" s="106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4:30" x14ac:dyDescent="0.2">
      <c r="D682" s="106"/>
      <c r="E682" s="106"/>
      <c r="H682" s="106"/>
      <c r="I682" s="106"/>
      <c r="J682" s="106"/>
      <c r="K682" s="106"/>
      <c r="L682" s="106"/>
      <c r="M682" s="106"/>
      <c r="N682" s="106"/>
      <c r="O682" s="106"/>
      <c r="P682" s="106"/>
      <c r="Q682" s="106"/>
      <c r="R682" s="106"/>
      <c r="S682" s="106"/>
      <c r="T682" s="106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4:30" x14ac:dyDescent="0.2">
      <c r="D683" s="106"/>
      <c r="E683" s="106"/>
      <c r="H683" s="106"/>
      <c r="I683" s="106"/>
      <c r="J683" s="106"/>
      <c r="K683" s="106"/>
      <c r="L683" s="106"/>
      <c r="M683" s="106"/>
      <c r="N683" s="106"/>
      <c r="O683" s="106"/>
      <c r="P683" s="106"/>
      <c r="Q683" s="106"/>
      <c r="R683" s="106"/>
      <c r="S683" s="106"/>
      <c r="T683" s="106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4:30" x14ac:dyDescent="0.2">
      <c r="D684" s="106"/>
      <c r="E684" s="106"/>
      <c r="H684" s="106"/>
      <c r="I684" s="106"/>
      <c r="J684" s="106"/>
      <c r="K684" s="106"/>
      <c r="L684" s="106"/>
      <c r="M684" s="106"/>
      <c r="N684" s="106"/>
      <c r="O684" s="106"/>
      <c r="P684" s="106"/>
      <c r="Q684" s="106"/>
      <c r="R684" s="106"/>
      <c r="S684" s="106"/>
      <c r="T684" s="106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4:30" x14ac:dyDescent="0.2">
      <c r="D685" s="106"/>
      <c r="E685" s="106"/>
      <c r="H685" s="106"/>
      <c r="I685" s="106"/>
      <c r="J685" s="106"/>
      <c r="K685" s="106"/>
      <c r="L685" s="106"/>
      <c r="M685" s="106"/>
      <c r="N685" s="106"/>
      <c r="O685" s="106"/>
      <c r="P685" s="106"/>
      <c r="Q685" s="106"/>
      <c r="R685" s="106"/>
      <c r="S685" s="106"/>
      <c r="T685" s="106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4:30" x14ac:dyDescent="0.2">
      <c r="D686" s="106"/>
      <c r="E686" s="106"/>
      <c r="H686" s="106"/>
      <c r="I686" s="106"/>
      <c r="J686" s="106"/>
      <c r="K686" s="106"/>
      <c r="L686" s="106"/>
      <c r="M686" s="106"/>
      <c r="N686" s="106"/>
      <c r="O686" s="106"/>
      <c r="P686" s="106"/>
      <c r="Q686" s="106"/>
      <c r="R686" s="106"/>
      <c r="S686" s="106"/>
      <c r="T686" s="106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4:30" x14ac:dyDescent="0.2">
      <c r="D687" s="106"/>
      <c r="E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4:30" x14ac:dyDescent="0.2">
      <c r="D688" s="106"/>
      <c r="E688" s="106"/>
      <c r="H688" s="106"/>
      <c r="I688" s="106"/>
      <c r="J688" s="106"/>
      <c r="K688" s="106"/>
      <c r="L688" s="106"/>
      <c r="M688" s="106"/>
      <c r="N688" s="106"/>
      <c r="O688" s="106"/>
      <c r="P688" s="106"/>
      <c r="Q688" s="106"/>
      <c r="R688" s="106"/>
      <c r="S688" s="106"/>
      <c r="T688" s="106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4:30" x14ac:dyDescent="0.2">
      <c r="D689" s="106"/>
      <c r="E689" s="106"/>
      <c r="H689" s="106"/>
      <c r="I689" s="106"/>
      <c r="J689" s="106"/>
      <c r="K689" s="106"/>
      <c r="L689" s="106"/>
      <c r="M689" s="106"/>
      <c r="N689" s="106"/>
      <c r="O689" s="106"/>
      <c r="P689" s="106"/>
      <c r="Q689" s="106"/>
      <c r="R689" s="106"/>
      <c r="S689" s="106"/>
      <c r="T689" s="106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4:30" x14ac:dyDescent="0.2">
      <c r="D690" s="106"/>
      <c r="E690" s="106"/>
      <c r="H690" s="106"/>
      <c r="I690" s="106"/>
      <c r="J690" s="106"/>
      <c r="K690" s="106"/>
      <c r="L690" s="106"/>
      <c r="M690" s="106"/>
      <c r="N690" s="106"/>
      <c r="O690" s="106"/>
      <c r="P690" s="106"/>
      <c r="Q690" s="106"/>
      <c r="R690" s="106"/>
      <c r="S690" s="106"/>
      <c r="T690" s="106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4:30" x14ac:dyDescent="0.2">
      <c r="D691" s="106"/>
      <c r="E691" s="106"/>
      <c r="H691" s="106"/>
      <c r="I691" s="106"/>
      <c r="J691" s="106"/>
      <c r="K691" s="106"/>
      <c r="L691" s="106"/>
      <c r="M691" s="106"/>
      <c r="N691" s="106"/>
      <c r="O691" s="106"/>
      <c r="P691" s="106"/>
      <c r="Q691" s="106"/>
      <c r="R691" s="106"/>
      <c r="S691" s="106"/>
      <c r="T691" s="106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4:30" x14ac:dyDescent="0.2">
      <c r="D692" s="106"/>
      <c r="E692" s="106"/>
      <c r="H692" s="106"/>
      <c r="I692" s="106"/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4:30" x14ac:dyDescent="0.2">
      <c r="D693" s="106"/>
      <c r="E693" s="106"/>
      <c r="H693" s="106"/>
      <c r="I693" s="106"/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4:30" x14ac:dyDescent="0.2">
      <c r="D694" s="106"/>
      <c r="E694" s="106"/>
      <c r="H694" s="106"/>
      <c r="I694" s="106"/>
      <c r="J694" s="106"/>
      <c r="K694" s="106"/>
      <c r="L694" s="106"/>
      <c r="M694" s="106"/>
      <c r="N694" s="106"/>
      <c r="O694" s="106"/>
      <c r="P694" s="106"/>
      <c r="Q694" s="106"/>
      <c r="R694" s="106"/>
      <c r="S694" s="106"/>
      <c r="T694" s="106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4:30" x14ac:dyDescent="0.2">
      <c r="D695" s="106"/>
      <c r="E695" s="106"/>
      <c r="H695" s="106"/>
      <c r="I695" s="106"/>
      <c r="J695" s="106"/>
      <c r="K695" s="106"/>
      <c r="L695" s="106"/>
      <c r="M695" s="106"/>
      <c r="N695" s="106"/>
      <c r="O695" s="106"/>
      <c r="P695" s="106"/>
      <c r="Q695" s="106"/>
      <c r="R695" s="106"/>
      <c r="S695" s="106"/>
      <c r="T695" s="106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4:30" x14ac:dyDescent="0.2">
      <c r="D696" s="106"/>
      <c r="E696" s="106"/>
      <c r="H696" s="106"/>
      <c r="I696" s="106"/>
      <c r="J696" s="106"/>
      <c r="K696" s="106"/>
      <c r="L696" s="106"/>
      <c r="M696" s="106"/>
      <c r="N696" s="106"/>
      <c r="O696" s="106"/>
      <c r="P696" s="106"/>
      <c r="Q696" s="106"/>
      <c r="R696" s="106"/>
      <c r="S696" s="106"/>
      <c r="T696" s="106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4:30" x14ac:dyDescent="0.2">
      <c r="D697" s="106"/>
      <c r="E697" s="106"/>
      <c r="H697" s="106"/>
      <c r="I697" s="106"/>
      <c r="J697" s="106"/>
      <c r="K697" s="106"/>
      <c r="L697" s="106"/>
      <c r="M697" s="106"/>
      <c r="N697" s="106"/>
      <c r="O697" s="106"/>
      <c r="P697" s="106"/>
      <c r="Q697" s="106"/>
      <c r="R697" s="106"/>
      <c r="S697" s="106"/>
      <c r="T697" s="106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4:30" x14ac:dyDescent="0.2">
      <c r="D698" s="106"/>
      <c r="E698" s="106"/>
      <c r="H698" s="106"/>
      <c r="I698" s="106"/>
      <c r="J698" s="106"/>
      <c r="K698" s="106"/>
      <c r="L698" s="106"/>
      <c r="M698" s="106"/>
      <c r="N698" s="106"/>
      <c r="O698" s="106"/>
      <c r="P698" s="106"/>
      <c r="Q698" s="106"/>
      <c r="R698" s="106"/>
      <c r="S698" s="106"/>
      <c r="T698" s="106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4:30" x14ac:dyDescent="0.2">
      <c r="D699" s="106"/>
      <c r="E699" s="106"/>
      <c r="H699" s="106"/>
      <c r="I699" s="106"/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4:30" x14ac:dyDescent="0.2">
      <c r="D700" s="106"/>
      <c r="E700" s="106"/>
      <c r="H700" s="106"/>
      <c r="I700" s="106"/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4:30" x14ac:dyDescent="0.2">
      <c r="D701" s="106"/>
      <c r="E701" s="106"/>
      <c r="H701" s="106"/>
      <c r="I701" s="106"/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4:30" x14ac:dyDescent="0.2">
      <c r="D702" s="106"/>
      <c r="E702" s="106"/>
      <c r="H702" s="106"/>
      <c r="I702" s="106"/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4:30" x14ac:dyDescent="0.2">
      <c r="D703" s="106"/>
      <c r="E703" s="106"/>
      <c r="H703" s="106"/>
      <c r="I703" s="106"/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4:30" x14ac:dyDescent="0.2">
      <c r="D704" s="106"/>
      <c r="E704" s="106"/>
      <c r="H704" s="106"/>
      <c r="I704" s="106"/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4:30" x14ac:dyDescent="0.2">
      <c r="D705" s="106"/>
      <c r="E705" s="106"/>
      <c r="H705" s="106"/>
      <c r="I705" s="106"/>
      <c r="J705" s="106"/>
      <c r="K705" s="106"/>
      <c r="L705" s="106"/>
      <c r="M705" s="106"/>
      <c r="N705" s="106"/>
      <c r="O705" s="106"/>
      <c r="P705" s="106"/>
      <c r="Q705" s="106"/>
      <c r="R705" s="106"/>
      <c r="S705" s="106"/>
      <c r="T705" s="106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4:30" x14ac:dyDescent="0.2">
      <c r="D706" s="106"/>
      <c r="E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106"/>
      <c r="T706" s="106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4:30" x14ac:dyDescent="0.2">
      <c r="D707" s="106"/>
      <c r="E707" s="106"/>
      <c r="H707" s="106"/>
      <c r="I707" s="106"/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4:30" x14ac:dyDescent="0.2">
      <c r="D708" s="106"/>
      <c r="E708" s="106"/>
      <c r="H708" s="106"/>
      <c r="I708" s="106"/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4:30" x14ac:dyDescent="0.2">
      <c r="D709" s="106"/>
      <c r="E709" s="106"/>
      <c r="H709" s="106"/>
      <c r="I709" s="106"/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4:30" x14ac:dyDescent="0.2">
      <c r="D710" s="106"/>
      <c r="E710" s="106"/>
      <c r="H710" s="106"/>
      <c r="I710" s="106"/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4:30" x14ac:dyDescent="0.2">
      <c r="D711" s="106"/>
      <c r="E711" s="106"/>
      <c r="H711" s="106"/>
      <c r="I711" s="106"/>
      <c r="J711" s="106"/>
      <c r="K711" s="106"/>
      <c r="L711" s="106"/>
      <c r="M711" s="106"/>
      <c r="N711" s="106"/>
      <c r="O711" s="106"/>
      <c r="P711" s="106"/>
      <c r="Q711" s="106"/>
      <c r="R711" s="106"/>
      <c r="S711" s="106"/>
      <c r="T711" s="106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4:30" x14ac:dyDescent="0.2">
      <c r="D712" s="106"/>
      <c r="E712" s="106"/>
      <c r="H712" s="106"/>
      <c r="I712" s="106"/>
      <c r="J712" s="106"/>
      <c r="K712" s="106"/>
      <c r="L712" s="106"/>
      <c r="M712" s="106"/>
      <c r="N712" s="106"/>
      <c r="O712" s="106"/>
      <c r="P712" s="106"/>
      <c r="Q712" s="106"/>
      <c r="R712" s="106"/>
      <c r="S712" s="106"/>
      <c r="T712" s="106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4:30" x14ac:dyDescent="0.2">
      <c r="D713" s="106"/>
      <c r="E713" s="106"/>
      <c r="H713" s="106"/>
      <c r="I713" s="106"/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4:30" x14ac:dyDescent="0.2">
      <c r="D714" s="106"/>
      <c r="E714" s="106"/>
      <c r="H714" s="106"/>
      <c r="I714" s="106"/>
      <c r="J714" s="106"/>
      <c r="K714" s="106"/>
      <c r="L714" s="106"/>
      <c r="M714" s="106"/>
      <c r="N714" s="106"/>
      <c r="O714" s="106"/>
      <c r="P714" s="106"/>
      <c r="Q714" s="106"/>
      <c r="R714" s="106"/>
      <c r="S714" s="106"/>
      <c r="T714" s="106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4:30" x14ac:dyDescent="0.2">
      <c r="D715" s="106"/>
      <c r="E715" s="106"/>
      <c r="H715" s="106"/>
      <c r="I715" s="106"/>
      <c r="J715" s="106"/>
      <c r="K715" s="106"/>
      <c r="L715" s="106"/>
      <c r="M715" s="106"/>
      <c r="N715" s="106"/>
      <c r="O715" s="106"/>
      <c r="P715" s="106"/>
      <c r="Q715" s="106"/>
      <c r="R715" s="106"/>
      <c r="S715" s="106"/>
      <c r="T715" s="106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4:30" x14ac:dyDescent="0.2">
      <c r="D716" s="106"/>
      <c r="E716" s="106"/>
      <c r="H716" s="106"/>
      <c r="I716" s="106"/>
      <c r="J716" s="106"/>
      <c r="K716" s="106"/>
      <c r="L716" s="106"/>
      <c r="M716" s="106"/>
      <c r="N716" s="106"/>
      <c r="O716" s="106"/>
      <c r="P716" s="106"/>
      <c r="Q716" s="106"/>
      <c r="R716" s="106"/>
      <c r="S716" s="106"/>
      <c r="T716" s="106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4:30" x14ac:dyDescent="0.2">
      <c r="D717" s="106"/>
      <c r="E717" s="106"/>
      <c r="H717" s="106"/>
      <c r="I717" s="106"/>
      <c r="J717" s="106"/>
      <c r="K717" s="106"/>
      <c r="L717" s="106"/>
      <c r="M717" s="106"/>
      <c r="N717" s="106"/>
      <c r="O717" s="106"/>
      <c r="P717" s="106"/>
      <c r="Q717" s="106"/>
      <c r="R717" s="106"/>
      <c r="S717" s="106"/>
      <c r="T717" s="106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4:30" x14ac:dyDescent="0.2">
      <c r="D718" s="106"/>
      <c r="E718" s="106"/>
      <c r="H718" s="106"/>
      <c r="I718" s="106"/>
      <c r="J718" s="106"/>
      <c r="K718" s="106"/>
      <c r="L718" s="106"/>
      <c r="M718" s="106"/>
      <c r="N718" s="106"/>
      <c r="O718" s="106"/>
      <c r="P718" s="106"/>
      <c r="Q718" s="106"/>
      <c r="R718" s="106"/>
      <c r="S718" s="106"/>
      <c r="T718" s="106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4:30" x14ac:dyDescent="0.2">
      <c r="D719" s="106"/>
      <c r="E719" s="106"/>
      <c r="H719" s="106"/>
      <c r="I719" s="106"/>
      <c r="J719" s="106"/>
      <c r="K719" s="106"/>
      <c r="L719" s="106"/>
      <c r="M719" s="106"/>
      <c r="N719" s="106"/>
      <c r="O719" s="106"/>
      <c r="P719" s="106"/>
      <c r="Q719" s="106"/>
      <c r="R719" s="106"/>
      <c r="S719" s="106"/>
      <c r="T719" s="106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4:30" x14ac:dyDescent="0.2">
      <c r="D720" s="106"/>
      <c r="E720" s="106"/>
      <c r="H720" s="106"/>
      <c r="I720" s="106"/>
      <c r="J720" s="106"/>
      <c r="K720" s="106"/>
      <c r="L720" s="106"/>
      <c r="M720" s="106"/>
      <c r="N720" s="106"/>
      <c r="O720" s="106"/>
      <c r="P720" s="106"/>
      <c r="Q720" s="106"/>
      <c r="R720" s="106"/>
      <c r="S720" s="106"/>
      <c r="T720" s="106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4:30" x14ac:dyDescent="0.2">
      <c r="D721" s="106"/>
      <c r="E721" s="106"/>
      <c r="H721" s="106"/>
      <c r="I721" s="106"/>
      <c r="J721" s="106"/>
      <c r="K721" s="106"/>
      <c r="L721" s="106"/>
      <c r="M721" s="106"/>
      <c r="N721" s="106"/>
      <c r="O721" s="106"/>
      <c r="P721" s="106"/>
      <c r="Q721" s="106"/>
      <c r="R721" s="106"/>
      <c r="S721" s="106"/>
      <c r="T721" s="106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4:30" x14ac:dyDescent="0.2">
      <c r="D722" s="106"/>
      <c r="E722" s="106"/>
      <c r="H722" s="106"/>
      <c r="I722" s="106"/>
      <c r="J722" s="106"/>
      <c r="K722" s="106"/>
      <c r="L722" s="106"/>
      <c r="M722" s="106"/>
      <c r="N722" s="106"/>
      <c r="O722" s="106"/>
      <c r="P722" s="106"/>
      <c r="Q722" s="106"/>
      <c r="R722" s="106"/>
      <c r="S722" s="106"/>
      <c r="T722" s="106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4:30" x14ac:dyDescent="0.2">
      <c r="D723" s="106"/>
      <c r="E723" s="106"/>
      <c r="H723" s="106"/>
      <c r="I723" s="106"/>
      <c r="J723" s="106"/>
      <c r="K723" s="106"/>
      <c r="L723" s="106"/>
      <c r="M723" s="106"/>
      <c r="N723" s="106"/>
      <c r="O723" s="106"/>
      <c r="P723" s="106"/>
      <c r="Q723" s="106"/>
      <c r="R723" s="106"/>
      <c r="S723" s="106"/>
      <c r="T723" s="106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4:30" x14ac:dyDescent="0.2">
      <c r="D724" s="106"/>
      <c r="E724" s="106"/>
      <c r="H724" s="106"/>
      <c r="I724" s="106"/>
      <c r="J724" s="106"/>
      <c r="K724" s="106"/>
      <c r="L724" s="106"/>
      <c r="M724" s="106"/>
      <c r="N724" s="106"/>
      <c r="O724" s="106"/>
      <c r="P724" s="106"/>
      <c r="Q724" s="106"/>
      <c r="R724" s="106"/>
      <c r="S724" s="106"/>
      <c r="T724" s="106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4:30" x14ac:dyDescent="0.2">
      <c r="D725" s="106"/>
      <c r="E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6"/>
      <c r="R725" s="106"/>
      <c r="S725" s="106"/>
      <c r="T725" s="106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4:30" x14ac:dyDescent="0.2">
      <c r="D726" s="106"/>
      <c r="E726" s="106"/>
      <c r="H726" s="106"/>
      <c r="I726" s="106"/>
      <c r="J726" s="106"/>
      <c r="K726" s="106"/>
      <c r="L726" s="106"/>
      <c r="M726" s="106"/>
      <c r="N726" s="106"/>
      <c r="O726" s="106"/>
      <c r="P726" s="106"/>
      <c r="Q726" s="106"/>
      <c r="R726" s="106"/>
      <c r="S726" s="106"/>
      <c r="T726" s="106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4:30" x14ac:dyDescent="0.2">
      <c r="D727" s="106"/>
      <c r="E727" s="106"/>
      <c r="H727" s="106"/>
      <c r="I727" s="106"/>
      <c r="J727" s="106"/>
      <c r="K727" s="106"/>
      <c r="L727" s="106"/>
      <c r="M727" s="106"/>
      <c r="N727" s="106"/>
      <c r="O727" s="106"/>
      <c r="P727" s="106"/>
      <c r="Q727" s="106"/>
      <c r="R727" s="106"/>
      <c r="S727" s="106"/>
      <c r="T727" s="106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4:30" x14ac:dyDescent="0.2">
      <c r="D728" s="106"/>
      <c r="E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4:30" x14ac:dyDescent="0.2">
      <c r="D729" s="106"/>
      <c r="E729" s="106"/>
      <c r="H729" s="106"/>
      <c r="I729" s="106"/>
      <c r="J729" s="106"/>
      <c r="K729" s="106"/>
      <c r="L729" s="106"/>
      <c r="M729" s="106"/>
      <c r="N729" s="106"/>
      <c r="O729" s="106"/>
      <c r="P729" s="106"/>
      <c r="Q729" s="106"/>
      <c r="R729" s="106"/>
      <c r="S729" s="106"/>
      <c r="T729" s="106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4:30" x14ac:dyDescent="0.2">
      <c r="D730" s="106"/>
      <c r="E730" s="106"/>
      <c r="H730" s="106"/>
      <c r="I730" s="106"/>
      <c r="J730" s="106"/>
      <c r="K730" s="106"/>
      <c r="L730" s="106"/>
      <c r="M730" s="106"/>
      <c r="N730" s="106"/>
      <c r="O730" s="106"/>
      <c r="P730" s="106"/>
      <c r="Q730" s="106"/>
      <c r="R730" s="106"/>
      <c r="S730" s="106"/>
      <c r="T730" s="106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4:30" x14ac:dyDescent="0.2">
      <c r="D731" s="106"/>
      <c r="E731" s="106"/>
      <c r="H731" s="106"/>
      <c r="I731" s="106"/>
      <c r="J731" s="106"/>
      <c r="K731" s="106"/>
      <c r="L731" s="106"/>
      <c r="M731" s="106"/>
      <c r="N731" s="106"/>
      <c r="O731" s="106"/>
      <c r="P731" s="106"/>
      <c r="Q731" s="106"/>
      <c r="R731" s="106"/>
      <c r="S731" s="106"/>
      <c r="T731" s="106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4:30" x14ac:dyDescent="0.2">
      <c r="D732" s="106"/>
      <c r="E732" s="106"/>
      <c r="H732" s="106"/>
      <c r="I732" s="106"/>
      <c r="J732" s="106"/>
      <c r="K732" s="106"/>
      <c r="L732" s="106"/>
      <c r="M732" s="106"/>
      <c r="N732" s="106"/>
      <c r="O732" s="106"/>
      <c r="P732" s="106"/>
      <c r="Q732" s="106"/>
      <c r="R732" s="106"/>
      <c r="S732" s="106"/>
      <c r="T732" s="106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4:30" x14ac:dyDescent="0.2">
      <c r="D733" s="106"/>
      <c r="E733" s="106"/>
      <c r="H733" s="106"/>
      <c r="I733" s="106"/>
      <c r="J733" s="106"/>
      <c r="K733" s="106"/>
      <c r="L733" s="106"/>
      <c r="M733" s="106"/>
      <c r="N733" s="106"/>
      <c r="O733" s="106"/>
      <c r="P733" s="106"/>
      <c r="Q733" s="106"/>
      <c r="R733" s="106"/>
      <c r="S733" s="106"/>
      <c r="T733" s="106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4:30" x14ac:dyDescent="0.2">
      <c r="D734" s="106"/>
      <c r="E734" s="106"/>
      <c r="H734" s="106"/>
      <c r="I734" s="106"/>
      <c r="J734" s="106"/>
      <c r="K734" s="106"/>
      <c r="L734" s="106"/>
      <c r="M734" s="106"/>
      <c r="N734" s="106"/>
      <c r="O734" s="106"/>
      <c r="P734" s="106"/>
      <c r="Q734" s="106"/>
      <c r="R734" s="106"/>
      <c r="S734" s="106"/>
      <c r="T734" s="106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4:30" x14ac:dyDescent="0.2">
      <c r="D735" s="106"/>
      <c r="E735" s="106"/>
      <c r="H735" s="106"/>
      <c r="I735" s="106"/>
      <c r="J735" s="106"/>
      <c r="K735" s="106"/>
      <c r="L735" s="106"/>
      <c r="M735" s="106"/>
      <c r="N735" s="106"/>
      <c r="O735" s="106"/>
      <c r="P735" s="106"/>
      <c r="Q735" s="106"/>
      <c r="R735" s="106"/>
      <c r="S735" s="106"/>
      <c r="T735" s="106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4:30" x14ac:dyDescent="0.2">
      <c r="D736" s="106"/>
      <c r="E736" s="106"/>
      <c r="H736" s="106"/>
      <c r="I736" s="106"/>
      <c r="J736" s="106"/>
      <c r="K736" s="106"/>
      <c r="L736" s="106"/>
      <c r="M736" s="106"/>
      <c r="N736" s="106"/>
      <c r="O736" s="106"/>
      <c r="P736" s="106"/>
      <c r="Q736" s="106"/>
      <c r="R736" s="106"/>
      <c r="S736" s="106"/>
      <c r="T736" s="106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4:30" x14ac:dyDescent="0.2">
      <c r="D737" s="106"/>
      <c r="E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4:30" x14ac:dyDescent="0.2">
      <c r="D738" s="106"/>
      <c r="E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4:30" x14ac:dyDescent="0.2">
      <c r="D739" s="106"/>
      <c r="E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4:30" x14ac:dyDescent="0.2">
      <c r="D740" s="106"/>
      <c r="E740" s="106"/>
      <c r="H740" s="106"/>
      <c r="I740" s="106"/>
      <c r="J740" s="106"/>
      <c r="K740" s="106"/>
      <c r="L740" s="106"/>
      <c r="M740" s="106"/>
      <c r="N740" s="106"/>
      <c r="O740" s="106"/>
      <c r="P740" s="106"/>
      <c r="Q740" s="106"/>
      <c r="R740" s="106"/>
      <c r="S740" s="106"/>
      <c r="T740" s="106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4:30" x14ac:dyDescent="0.2">
      <c r="D741" s="106"/>
      <c r="E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4:30" x14ac:dyDescent="0.2">
      <c r="D742" s="106"/>
      <c r="E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  <c r="R742" s="106"/>
      <c r="S742" s="106"/>
      <c r="T742" s="106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4:30" x14ac:dyDescent="0.2">
      <c r="D743" s="106"/>
      <c r="E743" s="106"/>
      <c r="H743" s="106"/>
      <c r="I743" s="106"/>
      <c r="J743" s="106"/>
      <c r="K743" s="106"/>
      <c r="L743" s="106"/>
      <c r="M743" s="106"/>
      <c r="N743" s="106"/>
      <c r="O743" s="106"/>
      <c r="P743" s="106"/>
      <c r="Q743" s="106"/>
      <c r="R743" s="106"/>
      <c r="S743" s="106"/>
      <c r="T743" s="106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4:30" x14ac:dyDescent="0.2">
      <c r="D744" s="106"/>
      <c r="E744" s="106"/>
      <c r="H744" s="106"/>
      <c r="I744" s="106"/>
      <c r="J744" s="106"/>
      <c r="K744" s="106"/>
      <c r="L744" s="106"/>
      <c r="M744" s="106"/>
      <c r="N744" s="106"/>
      <c r="O744" s="106"/>
      <c r="P744" s="106"/>
      <c r="Q744" s="106"/>
      <c r="R744" s="106"/>
      <c r="S744" s="106"/>
      <c r="T744" s="106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4:30" x14ac:dyDescent="0.2">
      <c r="D745" s="106"/>
      <c r="E745" s="106"/>
      <c r="H745" s="106"/>
      <c r="I745" s="106"/>
      <c r="J745" s="106"/>
      <c r="K745" s="106"/>
      <c r="L745" s="106"/>
      <c r="M745" s="106"/>
      <c r="N745" s="106"/>
      <c r="O745" s="106"/>
      <c r="P745" s="106"/>
      <c r="Q745" s="106"/>
      <c r="R745" s="106"/>
      <c r="S745" s="106"/>
      <c r="T745" s="106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4:30" x14ac:dyDescent="0.2">
      <c r="D746" s="106"/>
      <c r="E746" s="106"/>
      <c r="H746" s="106"/>
      <c r="I746" s="106"/>
      <c r="J746" s="106"/>
      <c r="K746" s="106"/>
      <c r="L746" s="106"/>
      <c r="M746" s="106"/>
      <c r="N746" s="106"/>
      <c r="O746" s="106"/>
      <c r="P746" s="106"/>
      <c r="Q746" s="106"/>
      <c r="R746" s="106"/>
      <c r="S746" s="106"/>
      <c r="T746" s="106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4:30" x14ac:dyDescent="0.2">
      <c r="D747" s="106"/>
      <c r="E747" s="106"/>
      <c r="H747" s="106"/>
      <c r="I747" s="106"/>
      <c r="J747" s="106"/>
      <c r="K747" s="106"/>
      <c r="L747" s="106"/>
      <c r="M747" s="106"/>
      <c r="N747" s="106"/>
      <c r="O747" s="106"/>
      <c r="P747" s="106"/>
      <c r="Q747" s="106"/>
      <c r="R747" s="106"/>
      <c r="S747" s="106"/>
      <c r="T747" s="106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4:30" x14ac:dyDescent="0.2">
      <c r="D748" s="106"/>
      <c r="E748" s="106"/>
      <c r="H748" s="106"/>
      <c r="I748" s="106"/>
      <c r="J748" s="106"/>
      <c r="K748" s="106"/>
      <c r="L748" s="106"/>
      <c r="M748" s="106"/>
      <c r="N748" s="106"/>
      <c r="O748" s="106"/>
      <c r="P748" s="106"/>
      <c r="Q748" s="106"/>
      <c r="R748" s="106"/>
      <c r="S748" s="106"/>
      <c r="T748" s="106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4:30" x14ac:dyDescent="0.2">
      <c r="D749" s="106"/>
      <c r="E749" s="106"/>
      <c r="H749" s="106"/>
      <c r="I749" s="106"/>
      <c r="J749" s="106"/>
      <c r="K749" s="106"/>
      <c r="L749" s="106"/>
      <c r="M749" s="106"/>
      <c r="N749" s="106"/>
      <c r="O749" s="106"/>
      <c r="P749" s="106"/>
      <c r="Q749" s="106"/>
      <c r="R749" s="106"/>
      <c r="S749" s="106"/>
      <c r="T749" s="106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4:30" x14ac:dyDescent="0.2">
      <c r="D750" s="106"/>
      <c r="E750" s="106"/>
      <c r="H750" s="106"/>
      <c r="I750" s="106"/>
      <c r="J750" s="106"/>
      <c r="K750" s="106"/>
      <c r="L750" s="106"/>
      <c r="M750" s="106"/>
      <c r="N750" s="106"/>
      <c r="O750" s="106"/>
      <c r="P750" s="106"/>
      <c r="Q750" s="106"/>
      <c r="R750" s="106"/>
      <c r="S750" s="106"/>
      <c r="T750" s="106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4:30" x14ac:dyDescent="0.2">
      <c r="D751" s="106"/>
      <c r="E751" s="106"/>
      <c r="H751" s="106"/>
      <c r="I751" s="106"/>
      <c r="J751" s="106"/>
      <c r="K751" s="106"/>
      <c r="L751" s="106"/>
      <c r="M751" s="106"/>
      <c r="N751" s="106"/>
      <c r="O751" s="106"/>
      <c r="P751" s="106"/>
      <c r="Q751" s="106"/>
      <c r="R751" s="106"/>
      <c r="S751" s="106"/>
      <c r="T751" s="106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4:30" x14ac:dyDescent="0.2">
      <c r="D752" s="106"/>
      <c r="E752" s="106"/>
      <c r="H752" s="106"/>
      <c r="I752" s="106"/>
      <c r="J752" s="106"/>
      <c r="K752" s="106"/>
      <c r="L752" s="106"/>
      <c r="M752" s="106"/>
      <c r="N752" s="106"/>
      <c r="O752" s="106"/>
      <c r="P752" s="106"/>
      <c r="Q752" s="106"/>
      <c r="R752" s="106"/>
      <c r="S752" s="106"/>
      <c r="T752" s="106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4:30" x14ac:dyDescent="0.2">
      <c r="D753" s="106"/>
      <c r="E753" s="106"/>
      <c r="H753" s="106"/>
      <c r="I753" s="106"/>
      <c r="J753" s="106"/>
      <c r="K753" s="106"/>
      <c r="L753" s="106"/>
      <c r="M753" s="106"/>
      <c r="N753" s="106"/>
      <c r="O753" s="106"/>
      <c r="P753" s="106"/>
      <c r="Q753" s="106"/>
      <c r="R753" s="106"/>
      <c r="S753" s="106"/>
      <c r="T753" s="106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4:30" x14ac:dyDescent="0.2">
      <c r="D754" s="106"/>
      <c r="E754" s="106"/>
      <c r="H754" s="106"/>
      <c r="I754" s="106"/>
      <c r="J754" s="106"/>
      <c r="K754" s="106"/>
      <c r="L754" s="106"/>
      <c r="M754" s="106"/>
      <c r="N754" s="106"/>
      <c r="O754" s="106"/>
      <c r="P754" s="106"/>
      <c r="Q754" s="106"/>
      <c r="R754" s="106"/>
      <c r="S754" s="106"/>
      <c r="T754" s="106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4:30" x14ac:dyDescent="0.2">
      <c r="D755" s="106"/>
      <c r="E755" s="106"/>
      <c r="H755" s="106"/>
      <c r="I755" s="106"/>
      <c r="J755" s="106"/>
      <c r="K755" s="106"/>
      <c r="L755" s="106"/>
      <c r="M755" s="106"/>
      <c r="N755" s="106"/>
      <c r="O755" s="106"/>
      <c r="P755" s="106"/>
      <c r="Q755" s="106"/>
      <c r="R755" s="106"/>
      <c r="S755" s="106"/>
      <c r="T755" s="106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4:30" x14ac:dyDescent="0.2">
      <c r="D756" s="106"/>
      <c r="E756" s="106"/>
      <c r="H756" s="106"/>
      <c r="I756" s="106"/>
      <c r="J756" s="106"/>
      <c r="K756" s="106"/>
      <c r="L756" s="106"/>
      <c r="M756" s="106"/>
      <c r="N756" s="106"/>
      <c r="O756" s="106"/>
      <c r="P756" s="106"/>
      <c r="Q756" s="106"/>
      <c r="R756" s="106"/>
      <c r="S756" s="106"/>
      <c r="T756" s="106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4:30" x14ac:dyDescent="0.2">
      <c r="D757" s="106"/>
      <c r="E757" s="106"/>
      <c r="H757" s="106"/>
      <c r="I757" s="106"/>
      <c r="J757" s="106"/>
      <c r="K757" s="106"/>
      <c r="L757" s="106"/>
      <c r="M757" s="106"/>
      <c r="N757" s="106"/>
      <c r="O757" s="106"/>
      <c r="P757" s="106"/>
      <c r="Q757" s="106"/>
      <c r="R757" s="106"/>
      <c r="S757" s="106"/>
      <c r="T757" s="106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4:30" x14ac:dyDescent="0.2">
      <c r="D758" s="106"/>
      <c r="E758" s="106"/>
      <c r="H758" s="106"/>
      <c r="I758" s="106"/>
      <c r="J758" s="106"/>
      <c r="K758" s="106"/>
      <c r="L758" s="106"/>
      <c r="M758" s="106"/>
      <c r="N758" s="106"/>
      <c r="O758" s="106"/>
      <c r="P758" s="106"/>
      <c r="Q758" s="106"/>
      <c r="R758" s="106"/>
      <c r="S758" s="106"/>
      <c r="T758" s="106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4:30" x14ac:dyDescent="0.2">
      <c r="D759" s="106"/>
      <c r="E759" s="106"/>
      <c r="H759" s="106"/>
      <c r="I759" s="106"/>
      <c r="J759" s="106"/>
      <c r="K759" s="106"/>
      <c r="L759" s="106"/>
      <c r="M759" s="106"/>
      <c r="N759" s="106"/>
      <c r="O759" s="106"/>
      <c r="P759" s="106"/>
      <c r="Q759" s="106"/>
      <c r="R759" s="106"/>
      <c r="S759" s="106"/>
      <c r="T759" s="106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4:30" x14ac:dyDescent="0.2">
      <c r="D760" s="106"/>
      <c r="E760" s="106"/>
      <c r="H760" s="106"/>
      <c r="I760" s="106"/>
      <c r="J760" s="106"/>
      <c r="K760" s="106"/>
      <c r="L760" s="106"/>
      <c r="M760" s="106"/>
      <c r="N760" s="106"/>
      <c r="O760" s="106"/>
      <c r="P760" s="106"/>
      <c r="Q760" s="106"/>
      <c r="R760" s="106"/>
      <c r="S760" s="106"/>
      <c r="T760" s="106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4:30" x14ac:dyDescent="0.2">
      <c r="D761" s="106"/>
      <c r="E761" s="106"/>
      <c r="H761" s="106"/>
      <c r="I761" s="106"/>
      <c r="J761" s="106"/>
      <c r="K761" s="106"/>
      <c r="L761" s="106"/>
      <c r="M761" s="106"/>
      <c r="N761" s="106"/>
      <c r="O761" s="106"/>
      <c r="P761" s="106"/>
      <c r="Q761" s="106"/>
      <c r="R761" s="106"/>
      <c r="S761" s="106"/>
      <c r="T761" s="106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4:30" x14ac:dyDescent="0.2">
      <c r="D762" s="106"/>
      <c r="E762" s="106"/>
      <c r="H762" s="106"/>
      <c r="I762" s="106"/>
      <c r="J762" s="106"/>
      <c r="K762" s="106"/>
      <c r="L762" s="106"/>
      <c r="M762" s="106"/>
      <c r="N762" s="106"/>
      <c r="O762" s="106"/>
      <c r="P762" s="106"/>
      <c r="Q762" s="106"/>
      <c r="R762" s="106"/>
      <c r="S762" s="106"/>
      <c r="T762" s="106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4:30" x14ac:dyDescent="0.2">
      <c r="D763" s="106"/>
      <c r="E763" s="106"/>
      <c r="H763" s="106"/>
      <c r="I763" s="106"/>
      <c r="J763" s="106"/>
      <c r="K763" s="106"/>
      <c r="L763" s="106"/>
      <c r="M763" s="106"/>
      <c r="N763" s="106"/>
      <c r="O763" s="106"/>
      <c r="P763" s="106"/>
      <c r="Q763" s="106"/>
      <c r="R763" s="106"/>
      <c r="S763" s="106"/>
      <c r="T763" s="106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4:30" x14ac:dyDescent="0.2">
      <c r="D764" s="106"/>
      <c r="E764" s="106"/>
      <c r="H764" s="106"/>
      <c r="I764" s="106"/>
      <c r="J764" s="106"/>
      <c r="K764" s="106"/>
      <c r="L764" s="106"/>
      <c r="M764" s="106"/>
      <c r="N764" s="106"/>
      <c r="O764" s="106"/>
      <c r="P764" s="106"/>
      <c r="Q764" s="106"/>
      <c r="R764" s="106"/>
      <c r="S764" s="106"/>
      <c r="T764" s="106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4:30" x14ac:dyDescent="0.2">
      <c r="D765" s="106"/>
      <c r="E765" s="106"/>
      <c r="H765" s="106"/>
      <c r="I765" s="106"/>
      <c r="J765" s="106"/>
      <c r="K765" s="106"/>
      <c r="L765" s="106"/>
      <c r="M765" s="106"/>
      <c r="N765" s="106"/>
      <c r="O765" s="106"/>
      <c r="P765" s="106"/>
      <c r="Q765" s="106"/>
      <c r="R765" s="106"/>
      <c r="S765" s="106"/>
      <c r="T765" s="106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4:30" x14ac:dyDescent="0.2">
      <c r="D766" s="106"/>
      <c r="E766" s="106"/>
      <c r="H766" s="106"/>
      <c r="I766" s="106"/>
      <c r="J766" s="106"/>
      <c r="K766" s="106"/>
      <c r="L766" s="106"/>
      <c r="M766" s="106"/>
      <c r="N766" s="106"/>
      <c r="O766" s="106"/>
      <c r="P766" s="106"/>
      <c r="Q766" s="106"/>
      <c r="R766" s="106"/>
      <c r="S766" s="106"/>
      <c r="T766" s="106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4:30" x14ac:dyDescent="0.2">
      <c r="D767" s="106"/>
      <c r="E767" s="106"/>
      <c r="H767" s="106"/>
      <c r="I767" s="106"/>
      <c r="J767" s="106"/>
      <c r="K767" s="106"/>
      <c r="L767" s="106"/>
      <c r="M767" s="106"/>
      <c r="N767" s="106"/>
      <c r="O767" s="106"/>
      <c r="P767" s="106"/>
      <c r="Q767" s="106"/>
      <c r="R767" s="106"/>
      <c r="S767" s="106"/>
      <c r="T767" s="106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4:30" x14ac:dyDescent="0.2">
      <c r="D768" s="106"/>
      <c r="E768" s="106"/>
      <c r="H768" s="106"/>
      <c r="I768" s="106"/>
      <c r="J768" s="106"/>
      <c r="K768" s="106"/>
      <c r="L768" s="106"/>
      <c r="M768" s="106"/>
      <c r="N768" s="106"/>
      <c r="O768" s="106"/>
      <c r="P768" s="106"/>
      <c r="Q768" s="106"/>
      <c r="R768" s="106"/>
      <c r="S768" s="106"/>
      <c r="T768" s="106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4:30" x14ac:dyDescent="0.2">
      <c r="D769" s="106"/>
      <c r="E769" s="106"/>
      <c r="H769" s="106"/>
      <c r="I769" s="106"/>
      <c r="J769" s="106"/>
      <c r="K769" s="106"/>
      <c r="L769" s="106"/>
      <c r="M769" s="106"/>
      <c r="N769" s="106"/>
      <c r="O769" s="106"/>
      <c r="P769" s="106"/>
      <c r="Q769" s="106"/>
      <c r="R769" s="106"/>
      <c r="S769" s="106"/>
      <c r="T769" s="106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4:30" x14ac:dyDescent="0.2">
      <c r="D770" s="106"/>
      <c r="E770" s="106"/>
      <c r="H770" s="106"/>
      <c r="I770" s="106"/>
      <c r="J770" s="106"/>
      <c r="K770" s="106"/>
      <c r="L770" s="106"/>
      <c r="M770" s="106"/>
      <c r="N770" s="106"/>
      <c r="O770" s="106"/>
      <c r="P770" s="106"/>
      <c r="Q770" s="106"/>
      <c r="R770" s="106"/>
      <c r="S770" s="106"/>
      <c r="T770" s="106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4:30" x14ac:dyDescent="0.2">
      <c r="D771" s="106"/>
      <c r="E771" s="106"/>
      <c r="H771" s="106"/>
      <c r="I771" s="106"/>
      <c r="J771" s="106"/>
      <c r="K771" s="106"/>
      <c r="L771" s="106"/>
      <c r="M771" s="106"/>
      <c r="N771" s="106"/>
      <c r="O771" s="106"/>
      <c r="P771" s="106"/>
      <c r="Q771" s="106"/>
      <c r="R771" s="106"/>
      <c r="S771" s="106"/>
      <c r="T771" s="106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4:30" x14ac:dyDescent="0.2">
      <c r="D772" s="106"/>
      <c r="E772" s="106"/>
      <c r="H772" s="106"/>
      <c r="I772" s="106"/>
      <c r="J772" s="106"/>
      <c r="K772" s="106"/>
      <c r="L772" s="106"/>
      <c r="M772" s="106"/>
      <c r="N772" s="106"/>
      <c r="O772" s="106"/>
      <c r="P772" s="106"/>
      <c r="Q772" s="106"/>
      <c r="R772" s="106"/>
      <c r="S772" s="106"/>
      <c r="T772" s="106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4:30" x14ac:dyDescent="0.2">
      <c r="D773" s="106"/>
      <c r="E773" s="106"/>
      <c r="H773" s="106"/>
      <c r="I773" s="106"/>
      <c r="J773" s="106"/>
      <c r="K773" s="106"/>
      <c r="L773" s="106"/>
      <c r="M773" s="106"/>
      <c r="N773" s="106"/>
      <c r="O773" s="106"/>
      <c r="P773" s="106"/>
      <c r="Q773" s="106"/>
      <c r="R773" s="106"/>
      <c r="S773" s="106"/>
      <c r="T773" s="106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4:30" x14ac:dyDescent="0.2">
      <c r="D774" s="106"/>
      <c r="E774" s="106"/>
      <c r="H774" s="106"/>
      <c r="I774" s="106"/>
      <c r="J774" s="106"/>
      <c r="K774" s="106"/>
      <c r="L774" s="106"/>
      <c r="M774" s="106"/>
      <c r="N774" s="106"/>
      <c r="O774" s="106"/>
      <c r="P774" s="106"/>
      <c r="Q774" s="106"/>
      <c r="R774" s="106"/>
      <c r="S774" s="106"/>
      <c r="T774" s="106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4:30" x14ac:dyDescent="0.2">
      <c r="D775" s="106"/>
      <c r="E775" s="106"/>
      <c r="H775" s="106"/>
      <c r="I775" s="106"/>
      <c r="J775" s="106"/>
      <c r="K775" s="106"/>
      <c r="L775" s="106"/>
      <c r="M775" s="106"/>
      <c r="N775" s="106"/>
      <c r="O775" s="106"/>
      <c r="P775" s="106"/>
      <c r="Q775" s="106"/>
      <c r="R775" s="106"/>
      <c r="S775" s="106"/>
      <c r="T775" s="106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4:30" x14ac:dyDescent="0.2">
      <c r="D776" s="106"/>
      <c r="E776" s="106"/>
      <c r="H776" s="106"/>
      <c r="I776" s="106"/>
      <c r="J776" s="106"/>
      <c r="K776" s="106"/>
      <c r="L776" s="106"/>
      <c r="M776" s="106"/>
      <c r="N776" s="106"/>
      <c r="O776" s="106"/>
      <c r="P776" s="106"/>
      <c r="Q776" s="106"/>
      <c r="R776" s="106"/>
      <c r="S776" s="106"/>
      <c r="T776" s="106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4:30" x14ac:dyDescent="0.2">
      <c r="D777" s="106"/>
      <c r="E777" s="106"/>
      <c r="H777" s="106"/>
      <c r="I777" s="106"/>
      <c r="J777" s="106"/>
      <c r="K777" s="106"/>
      <c r="L777" s="106"/>
      <c r="M777" s="106"/>
      <c r="N777" s="106"/>
      <c r="O777" s="106"/>
      <c r="P777" s="106"/>
      <c r="Q777" s="106"/>
      <c r="R777" s="106"/>
      <c r="S777" s="106"/>
      <c r="T777" s="106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4:30" x14ac:dyDescent="0.2">
      <c r="D778" s="106"/>
      <c r="E778" s="106"/>
      <c r="H778" s="106"/>
      <c r="I778" s="106"/>
      <c r="J778" s="106"/>
      <c r="K778" s="106"/>
      <c r="L778" s="106"/>
      <c r="M778" s="106"/>
      <c r="N778" s="106"/>
      <c r="O778" s="106"/>
      <c r="P778" s="106"/>
      <c r="Q778" s="106"/>
      <c r="R778" s="106"/>
      <c r="S778" s="106"/>
      <c r="T778" s="106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4:30" x14ac:dyDescent="0.2">
      <c r="D779" s="106"/>
      <c r="E779" s="106"/>
      <c r="H779" s="106"/>
      <c r="I779" s="106"/>
      <c r="J779" s="106"/>
      <c r="K779" s="106"/>
      <c r="L779" s="106"/>
      <c r="M779" s="106"/>
      <c r="N779" s="106"/>
      <c r="O779" s="106"/>
      <c r="P779" s="106"/>
      <c r="Q779" s="106"/>
      <c r="R779" s="106"/>
      <c r="S779" s="106"/>
      <c r="T779" s="106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4:30" x14ac:dyDescent="0.2">
      <c r="D780" s="106"/>
      <c r="E780" s="106"/>
      <c r="H780" s="106"/>
      <c r="I780" s="106"/>
      <c r="J780" s="106"/>
      <c r="K780" s="106"/>
      <c r="L780" s="106"/>
      <c r="M780" s="106"/>
      <c r="N780" s="106"/>
      <c r="O780" s="106"/>
      <c r="P780" s="106"/>
      <c r="Q780" s="106"/>
      <c r="R780" s="106"/>
      <c r="S780" s="106"/>
      <c r="T780" s="106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4:30" x14ac:dyDescent="0.2">
      <c r="D781" s="106"/>
      <c r="E781" s="106"/>
      <c r="H781" s="106"/>
      <c r="I781" s="106"/>
      <c r="J781" s="106"/>
      <c r="K781" s="106"/>
      <c r="L781" s="106"/>
      <c r="M781" s="106"/>
      <c r="N781" s="106"/>
      <c r="O781" s="106"/>
      <c r="P781" s="106"/>
      <c r="Q781" s="106"/>
      <c r="R781" s="106"/>
      <c r="S781" s="106"/>
      <c r="T781" s="106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4:30" x14ac:dyDescent="0.2">
      <c r="D782" s="106"/>
      <c r="E782" s="106"/>
      <c r="H782" s="106"/>
      <c r="I782" s="106"/>
      <c r="J782" s="106"/>
      <c r="K782" s="106"/>
      <c r="L782" s="106"/>
      <c r="M782" s="106"/>
      <c r="N782" s="106"/>
      <c r="O782" s="106"/>
      <c r="P782" s="106"/>
      <c r="Q782" s="106"/>
      <c r="R782" s="106"/>
      <c r="S782" s="106"/>
      <c r="T782" s="106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4:30" x14ac:dyDescent="0.2">
      <c r="D783" s="106"/>
      <c r="E783" s="106"/>
      <c r="H783" s="106"/>
      <c r="I783" s="106"/>
      <c r="J783" s="106"/>
      <c r="K783" s="106"/>
      <c r="L783" s="106"/>
      <c r="M783" s="106"/>
      <c r="N783" s="106"/>
      <c r="O783" s="106"/>
      <c r="P783" s="106"/>
      <c r="Q783" s="106"/>
      <c r="R783" s="106"/>
      <c r="S783" s="106"/>
      <c r="T783" s="106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4:30" x14ac:dyDescent="0.2">
      <c r="D784" s="106"/>
      <c r="E784" s="106"/>
      <c r="H784" s="106"/>
      <c r="I784" s="106"/>
      <c r="J784" s="106"/>
      <c r="K784" s="106"/>
      <c r="L784" s="106"/>
      <c r="M784" s="106"/>
      <c r="N784" s="106"/>
      <c r="O784" s="106"/>
      <c r="P784" s="106"/>
      <c r="Q784" s="106"/>
      <c r="R784" s="106"/>
      <c r="S784" s="106"/>
      <c r="T784" s="106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4:30" x14ac:dyDescent="0.2">
      <c r="D785" s="106"/>
      <c r="E785" s="106"/>
      <c r="H785" s="106"/>
      <c r="I785" s="106"/>
      <c r="J785" s="106"/>
      <c r="K785" s="106"/>
      <c r="L785" s="106"/>
      <c r="M785" s="106"/>
      <c r="N785" s="106"/>
      <c r="O785" s="106"/>
      <c r="P785" s="106"/>
      <c r="Q785" s="106"/>
      <c r="R785" s="106"/>
      <c r="S785" s="106"/>
      <c r="T785" s="106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4:30" x14ac:dyDescent="0.2">
      <c r="D786" s="106"/>
      <c r="E786" s="106"/>
      <c r="H786" s="106"/>
      <c r="I786" s="106"/>
      <c r="J786" s="106"/>
      <c r="K786" s="106"/>
      <c r="L786" s="106"/>
      <c r="M786" s="106"/>
      <c r="N786" s="106"/>
      <c r="O786" s="106"/>
      <c r="P786" s="106"/>
      <c r="Q786" s="106"/>
      <c r="R786" s="106"/>
      <c r="S786" s="106"/>
      <c r="T786" s="106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4:30" x14ac:dyDescent="0.2">
      <c r="D787" s="106"/>
      <c r="E787" s="106"/>
      <c r="H787" s="106"/>
      <c r="I787" s="106"/>
      <c r="J787" s="106"/>
      <c r="K787" s="106"/>
      <c r="L787" s="106"/>
      <c r="M787" s="106"/>
      <c r="N787" s="106"/>
      <c r="O787" s="106"/>
      <c r="P787" s="106"/>
      <c r="Q787" s="106"/>
      <c r="R787" s="106"/>
      <c r="S787" s="106"/>
      <c r="T787" s="106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4:30" x14ac:dyDescent="0.2">
      <c r="D788" s="106"/>
      <c r="E788" s="106"/>
      <c r="H788" s="106"/>
      <c r="I788" s="106"/>
      <c r="J788" s="106"/>
      <c r="K788" s="106"/>
      <c r="L788" s="106"/>
      <c r="M788" s="106"/>
      <c r="N788" s="106"/>
      <c r="O788" s="106"/>
      <c r="P788" s="106"/>
      <c r="Q788" s="106"/>
      <c r="R788" s="106"/>
      <c r="S788" s="106"/>
      <c r="T788" s="106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4:30" x14ac:dyDescent="0.2">
      <c r="D789" s="106"/>
      <c r="E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4:30" x14ac:dyDescent="0.2">
      <c r="D790" s="106"/>
      <c r="E790" s="106"/>
      <c r="H790" s="106"/>
      <c r="I790" s="106"/>
      <c r="J790" s="106"/>
      <c r="K790" s="106"/>
      <c r="L790" s="106"/>
      <c r="M790" s="106"/>
      <c r="N790" s="106"/>
      <c r="O790" s="106"/>
      <c r="P790" s="106"/>
      <c r="Q790" s="106"/>
      <c r="R790" s="106"/>
      <c r="S790" s="106"/>
      <c r="T790" s="106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4:30" x14ac:dyDescent="0.2">
      <c r="D791" s="106"/>
      <c r="E791" s="106"/>
      <c r="H791" s="106"/>
      <c r="I791" s="106"/>
      <c r="J791" s="106"/>
      <c r="K791" s="106"/>
      <c r="L791" s="106"/>
      <c r="M791" s="106"/>
      <c r="N791" s="106"/>
      <c r="O791" s="106"/>
      <c r="P791" s="106"/>
      <c r="Q791" s="106"/>
      <c r="R791" s="106"/>
      <c r="S791" s="106"/>
      <c r="T791" s="106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4:30" x14ac:dyDescent="0.2">
      <c r="D792" s="106"/>
      <c r="E792" s="106"/>
      <c r="H792" s="106"/>
      <c r="I792" s="106"/>
      <c r="J792" s="106"/>
      <c r="K792" s="106"/>
      <c r="L792" s="106"/>
      <c r="M792" s="106"/>
      <c r="N792" s="106"/>
      <c r="O792" s="106"/>
      <c r="P792" s="106"/>
      <c r="Q792" s="106"/>
      <c r="R792" s="106"/>
      <c r="S792" s="106"/>
      <c r="T792" s="106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4:30" x14ac:dyDescent="0.2">
      <c r="D793" s="106"/>
      <c r="E793" s="106"/>
      <c r="H793" s="106"/>
      <c r="I793" s="106"/>
      <c r="J793" s="106"/>
      <c r="K793" s="106"/>
      <c r="L793" s="106"/>
      <c r="M793" s="106"/>
      <c r="N793" s="106"/>
      <c r="O793" s="106"/>
      <c r="P793" s="106"/>
      <c r="Q793" s="106"/>
      <c r="R793" s="106"/>
      <c r="S793" s="106"/>
      <c r="T793" s="106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4:30" x14ac:dyDescent="0.2">
      <c r="D794" s="106"/>
      <c r="E794" s="106"/>
      <c r="H794" s="106"/>
      <c r="I794" s="106"/>
      <c r="J794" s="106"/>
      <c r="K794" s="106"/>
      <c r="L794" s="106"/>
      <c r="M794" s="106"/>
      <c r="N794" s="106"/>
      <c r="O794" s="106"/>
      <c r="P794" s="106"/>
      <c r="Q794" s="106"/>
      <c r="R794" s="106"/>
      <c r="S794" s="106"/>
      <c r="T794" s="106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4:30" x14ac:dyDescent="0.2">
      <c r="D795" s="106"/>
      <c r="E795" s="106"/>
      <c r="H795" s="106"/>
      <c r="I795" s="106"/>
      <c r="J795" s="106"/>
      <c r="K795" s="106"/>
      <c r="L795" s="106"/>
      <c r="M795" s="106"/>
      <c r="N795" s="106"/>
      <c r="O795" s="106"/>
      <c r="P795" s="106"/>
      <c r="Q795" s="106"/>
      <c r="R795" s="106"/>
      <c r="S795" s="106"/>
      <c r="T795" s="106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4:30" x14ac:dyDescent="0.2">
      <c r="D796" s="106"/>
      <c r="E796" s="106"/>
      <c r="H796" s="106"/>
      <c r="I796" s="106"/>
      <c r="J796" s="106"/>
      <c r="K796" s="106"/>
      <c r="L796" s="106"/>
      <c r="M796" s="106"/>
      <c r="N796" s="106"/>
      <c r="O796" s="106"/>
      <c r="P796" s="106"/>
      <c r="Q796" s="106"/>
      <c r="R796" s="106"/>
      <c r="S796" s="106"/>
      <c r="T796" s="106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4:30" x14ac:dyDescent="0.2">
      <c r="D797" s="106"/>
      <c r="E797" s="106"/>
      <c r="H797" s="106"/>
      <c r="I797" s="106"/>
      <c r="J797" s="106"/>
      <c r="K797" s="106"/>
      <c r="L797" s="106"/>
      <c r="M797" s="106"/>
      <c r="N797" s="106"/>
      <c r="O797" s="106"/>
      <c r="P797" s="106"/>
      <c r="Q797" s="106"/>
      <c r="R797" s="106"/>
      <c r="S797" s="106"/>
      <c r="T797" s="106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4:30" x14ac:dyDescent="0.2">
      <c r="D798" s="106"/>
      <c r="E798" s="106"/>
      <c r="H798" s="106"/>
      <c r="I798" s="106"/>
      <c r="J798" s="106"/>
      <c r="K798" s="106"/>
      <c r="L798" s="106"/>
      <c r="M798" s="106"/>
      <c r="N798" s="106"/>
      <c r="O798" s="106"/>
      <c r="P798" s="106"/>
      <c r="Q798" s="106"/>
      <c r="R798" s="106"/>
      <c r="S798" s="106"/>
      <c r="T798" s="106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4:30" x14ac:dyDescent="0.2">
      <c r="D799" s="106"/>
      <c r="E799" s="106"/>
      <c r="H799" s="106"/>
      <c r="I799" s="106"/>
      <c r="J799" s="106"/>
      <c r="K799" s="106"/>
      <c r="L799" s="106"/>
      <c r="M799" s="106"/>
      <c r="N799" s="106"/>
      <c r="O799" s="106"/>
      <c r="P799" s="106"/>
      <c r="Q799" s="106"/>
      <c r="R799" s="106"/>
      <c r="S799" s="106"/>
      <c r="T799" s="106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4:30" x14ac:dyDescent="0.2">
      <c r="D800" s="106"/>
      <c r="E800" s="106"/>
      <c r="H800" s="106"/>
      <c r="I800" s="106"/>
      <c r="J800" s="106"/>
      <c r="K800" s="106"/>
      <c r="L800" s="106"/>
      <c r="M800" s="106"/>
      <c r="N800" s="106"/>
      <c r="O800" s="106"/>
      <c r="P800" s="106"/>
      <c r="Q800" s="106"/>
      <c r="R800" s="106"/>
      <c r="S800" s="106"/>
      <c r="T800" s="106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4:30" x14ac:dyDescent="0.2">
      <c r="D801" s="106"/>
      <c r="E801" s="106"/>
      <c r="H801" s="106"/>
      <c r="I801" s="106"/>
      <c r="J801" s="106"/>
      <c r="K801" s="106"/>
      <c r="L801" s="106"/>
      <c r="M801" s="106"/>
      <c r="N801" s="106"/>
      <c r="O801" s="106"/>
      <c r="P801" s="106"/>
      <c r="Q801" s="106"/>
      <c r="R801" s="106"/>
      <c r="S801" s="106"/>
      <c r="T801" s="106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4:30" x14ac:dyDescent="0.2">
      <c r="D802" s="106"/>
      <c r="E802" s="106"/>
      <c r="H802" s="106"/>
      <c r="I802" s="106"/>
      <c r="J802" s="106"/>
      <c r="K802" s="106"/>
      <c r="L802" s="106"/>
      <c r="M802" s="106"/>
      <c r="N802" s="106"/>
      <c r="O802" s="106"/>
      <c r="P802" s="106"/>
      <c r="Q802" s="106"/>
      <c r="R802" s="106"/>
      <c r="S802" s="106"/>
      <c r="T802" s="106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4:30" x14ac:dyDescent="0.2">
      <c r="D803" s="106"/>
      <c r="E803" s="106"/>
      <c r="H803" s="106"/>
      <c r="I803" s="106"/>
      <c r="J803" s="106"/>
      <c r="K803" s="106"/>
      <c r="L803" s="106"/>
      <c r="M803" s="106"/>
      <c r="N803" s="106"/>
      <c r="O803" s="106"/>
      <c r="P803" s="106"/>
      <c r="Q803" s="106"/>
      <c r="R803" s="106"/>
      <c r="S803" s="106"/>
      <c r="T803" s="106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4:30" x14ac:dyDescent="0.2">
      <c r="D804" s="106"/>
      <c r="E804" s="106"/>
      <c r="H804" s="106"/>
      <c r="I804" s="106"/>
      <c r="J804" s="106"/>
      <c r="K804" s="106"/>
      <c r="L804" s="106"/>
      <c r="M804" s="106"/>
      <c r="N804" s="106"/>
      <c r="O804" s="106"/>
      <c r="P804" s="106"/>
      <c r="Q804" s="106"/>
      <c r="R804" s="106"/>
      <c r="S804" s="106"/>
      <c r="T804" s="106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4:30" x14ac:dyDescent="0.2">
      <c r="D805" s="106"/>
      <c r="E805" s="106"/>
      <c r="H805" s="106"/>
      <c r="I805" s="106"/>
      <c r="J805" s="106"/>
      <c r="K805" s="106"/>
      <c r="L805" s="106"/>
      <c r="M805" s="106"/>
      <c r="N805" s="106"/>
      <c r="O805" s="106"/>
      <c r="P805" s="106"/>
      <c r="Q805" s="106"/>
      <c r="R805" s="106"/>
      <c r="S805" s="106"/>
      <c r="T805" s="106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4:30" x14ac:dyDescent="0.2">
      <c r="D806" s="106"/>
      <c r="E806" s="106"/>
      <c r="H806" s="106"/>
      <c r="I806" s="106"/>
      <c r="J806" s="106"/>
      <c r="K806" s="106"/>
      <c r="L806" s="106"/>
      <c r="M806" s="106"/>
      <c r="N806" s="106"/>
      <c r="O806" s="106"/>
      <c r="P806" s="106"/>
      <c r="Q806" s="106"/>
      <c r="R806" s="106"/>
      <c r="S806" s="106"/>
      <c r="T806" s="106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4:30" x14ac:dyDescent="0.2">
      <c r="D807" s="106"/>
      <c r="E807" s="106"/>
      <c r="H807" s="106"/>
      <c r="I807" s="106"/>
      <c r="J807" s="106"/>
      <c r="K807" s="106"/>
      <c r="L807" s="106"/>
      <c r="M807" s="106"/>
      <c r="N807" s="106"/>
      <c r="O807" s="106"/>
      <c r="P807" s="106"/>
      <c r="Q807" s="106"/>
      <c r="R807" s="106"/>
      <c r="S807" s="106"/>
      <c r="T807" s="106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4:30" x14ac:dyDescent="0.2">
      <c r="D808" s="106"/>
      <c r="E808" s="106"/>
      <c r="H808" s="106"/>
      <c r="I808" s="106"/>
      <c r="J808" s="106"/>
      <c r="K808" s="106"/>
      <c r="L808" s="106"/>
      <c r="M808" s="106"/>
      <c r="N808" s="106"/>
      <c r="O808" s="106"/>
      <c r="P808" s="106"/>
      <c r="Q808" s="106"/>
      <c r="R808" s="106"/>
      <c r="S808" s="106"/>
      <c r="T808" s="106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4:30" x14ac:dyDescent="0.2">
      <c r="D809" s="106"/>
      <c r="E809" s="106"/>
      <c r="H809" s="106"/>
      <c r="I809" s="106"/>
      <c r="J809" s="106"/>
      <c r="K809" s="106"/>
      <c r="L809" s="106"/>
      <c r="M809" s="106"/>
      <c r="N809" s="106"/>
      <c r="O809" s="106"/>
      <c r="P809" s="106"/>
      <c r="Q809" s="106"/>
      <c r="R809" s="106"/>
      <c r="S809" s="106"/>
      <c r="T809" s="106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4:30" x14ac:dyDescent="0.2">
      <c r="D810" s="106"/>
      <c r="E810" s="106"/>
      <c r="H810" s="106"/>
      <c r="I810" s="106"/>
      <c r="J810" s="106"/>
      <c r="K810" s="106"/>
      <c r="L810" s="106"/>
      <c r="M810" s="106"/>
      <c r="N810" s="106"/>
      <c r="O810" s="106"/>
      <c r="P810" s="106"/>
      <c r="Q810" s="106"/>
      <c r="R810" s="106"/>
      <c r="S810" s="106"/>
      <c r="T810" s="106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4:30" x14ac:dyDescent="0.2">
      <c r="D811" s="106"/>
      <c r="E811" s="106"/>
      <c r="H811" s="106"/>
      <c r="I811" s="106"/>
      <c r="J811" s="106"/>
      <c r="K811" s="106"/>
      <c r="L811" s="106"/>
      <c r="M811" s="106"/>
      <c r="N811" s="106"/>
      <c r="O811" s="106"/>
      <c r="P811" s="106"/>
      <c r="Q811" s="106"/>
      <c r="R811" s="106"/>
      <c r="S811" s="106"/>
      <c r="T811" s="106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4:30" x14ac:dyDescent="0.2">
      <c r="D812" s="106"/>
      <c r="E812" s="106"/>
      <c r="H812" s="106"/>
      <c r="I812" s="106"/>
      <c r="J812" s="106"/>
      <c r="K812" s="106"/>
      <c r="L812" s="106"/>
      <c r="M812" s="106"/>
      <c r="N812" s="106"/>
      <c r="O812" s="106"/>
      <c r="P812" s="106"/>
      <c r="Q812" s="106"/>
      <c r="R812" s="106"/>
      <c r="S812" s="106"/>
      <c r="T812" s="106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4:30" x14ac:dyDescent="0.2">
      <c r="D813" s="106"/>
      <c r="E813" s="106"/>
      <c r="H813" s="106"/>
      <c r="I813" s="106"/>
      <c r="J813" s="106"/>
      <c r="K813" s="106"/>
      <c r="L813" s="106"/>
      <c r="M813" s="106"/>
      <c r="N813" s="106"/>
      <c r="O813" s="106"/>
      <c r="P813" s="106"/>
      <c r="Q813" s="106"/>
      <c r="R813" s="106"/>
      <c r="S813" s="106"/>
      <c r="T813" s="106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4:30" x14ac:dyDescent="0.2">
      <c r="D814" s="106"/>
      <c r="E814" s="106"/>
      <c r="H814" s="106"/>
      <c r="I814" s="106"/>
      <c r="J814" s="106"/>
      <c r="K814" s="106"/>
      <c r="L814" s="106"/>
      <c r="M814" s="106"/>
      <c r="N814" s="106"/>
      <c r="O814" s="106"/>
      <c r="P814" s="106"/>
      <c r="Q814" s="106"/>
      <c r="R814" s="106"/>
      <c r="S814" s="106"/>
      <c r="T814" s="106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4:30" x14ac:dyDescent="0.2">
      <c r="D815" s="106"/>
      <c r="E815" s="106"/>
      <c r="H815" s="106"/>
      <c r="I815" s="106"/>
      <c r="J815" s="106"/>
      <c r="K815" s="106"/>
      <c r="L815" s="106"/>
      <c r="M815" s="106"/>
      <c r="N815" s="106"/>
      <c r="O815" s="106"/>
      <c r="P815" s="106"/>
      <c r="Q815" s="106"/>
      <c r="R815" s="106"/>
      <c r="S815" s="106"/>
      <c r="T815" s="106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4:30" x14ac:dyDescent="0.2">
      <c r="D816" s="106"/>
      <c r="E816" s="106"/>
      <c r="H816" s="106"/>
      <c r="I816" s="106"/>
      <c r="J816" s="106"/>
      <c r="K816" s="106"/>
      <c r="L816" s="106"/>
      <c r="M816" s="106"/>
      <c r="N816" s="106"/>
      <c r="O816" s="106"/>
      <c r="P816" s="106"/>
      <c r="Q816" s="106"/>
      <c r="R816" s="106"/>
      <c r="S816" s="106"/>
      <c r="T816" s="106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4:30" x14ac:dyDescent="0.2">
      <c r="D817" s="106"/>
      <c r="E817" s="106"/>
      <c r="H817" s="106"/>
      <c r="I817" s="106"/>
      <c r="J817" s="106"/>
      <c r="K817" s="106"/>
      <c r="L817" s="106"/>
      <c r="M817" s="106"/>
      <c r="N817" s="106"/>
      <c r="O817" s="106"/>
      <c r="P817" s="106"/>
      <c r="Q817" s="106"/>
      <c r="R817" s="106"/>
      <c r="S817" s="106"/>
      <c r="T817" s="106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4:30" x14ac:dyDescent="0.2">
      <c r="D818" s="106"/>
      <c r="E818" s="106"/>
      <c r="H818" s="106"/>
      <c r="I818" s="106"/>
      <c r="J818" s="106"/>
      <c r="K818" s="106"/>
      <c r="L818" s="106"/>
      <c r="M818" s="106"/>
      <c r="N818" s="106"/>
      <c r="O818" s="106"/>
      <c r="P818" s="106"/>
      <c r="Q818" s="106"/>
      <c r="R818" s="106"/>
      <c r="S818" s="106"/>
      <c r="T818" s="106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4:30" x14ac:dyDescent="0.2">
      <c r="D819" s="106"/>
      <c r="E819" s="106"/>
      <c r="H819" s="106"/>
      <c r="I819" s="106"/>
      <c r="J819" s="106"/>
      <c r="K819" s="106"/>
      <c r="L819" s="106"/>
      <c r="M819" s="106"/>
      <c r="N819" s="106"/>
      <c r="O819" s="106"/>
      <c r="P819" s="106"/>
      <c r="Q819" s="106"/>
      <c r="R819" s="106"/>
      <c r="S819" s="106"/>
      <c r="T819" s="106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4:30" x14ac:dyDescent="0.2">
      <c r="D820" s="106"/>
      <c r="E820" s="106"/>
      <c r="H820" s="106"/>
      <c r="I820" s="106"/>
      <c r="J820" s="106"/>
      <c r="K820" s="106"/>
      <c r="L820" s="106"/>
      <c r="M820" s="106"/>
      <c r="N820" s="106"/>
      <c r="O820" s="106"/>
      <c r="P820" s="106"/>
      <c r="Q820" s="106"/>
      <c r="R820" s="106"/>
      <c r="S820" s="106"/>
      <c r="T820" s="106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4:30" x14ac:dyDescent="0.2">
      <c r="D821" s="106"/>
      <c r="E821" s="106"/>
      <c r="H821" s="106"/>
      <c r="I821" s="106"/>
      <c r="J821" s="106"/>
      <c r="K821" s="106"/>
      <c r="L821" s="106"/>
      <c r="M821" s="106"/>
      <c r="N821" s="106"/>
      <c r="O821" s="106"/>
      <c r="P821" s="106"/>
      <c r="Q821" s="106"/>
      <c r="R821" s="106"/>
      <c r="S821" s="106"/>
      <c r="T821" s="106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4:30" x14ac:dyDescent="0.2">
      <c r="D822" s="106"/>
      <c r="E822" s="106"/>
      <c r="H822" s="106"/>
      <c r="I822" s="106"/>
      <c r="J822" s="106"/>
      <c r="K822" s="106"/>
      <c r="L822" s="106"/>
      <c r="M822" s="106"/>
      <c r="N822" s="106"/>
      <c r="O822" s="106"/>
      <c r="P822" s="106"/>
      <c r="Q822" s="106"/>
      <c r="R822" s="106"/>
      <c r="S822" s="106"/>
      <c r="T822" s="106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4:30" x14ac:dyDescent="0.2">
      <c r="D823" s="106"/>
      <c r="E823" s="106"/>
      <c r="H823" s="106"/>
      <c r="I823" s="106"/>
      <c r="J823" s="106"/>
      <c r="K823" s="106"/>
      <c r="L823" s="106"/>
      <c r="M823" s="106"/>
      <c r="N823" s="106"/>
      <c r="O823" s="106"/>
      <c r="P823" s="106"/>
      <c r="Q823" s="106"/>
      <c r="R823" s="106"/>
      <c r="S823" s="106"/>
      <c r="T823" s="106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4:30" x14ac:dyDescent="0.2">
      <c r="D824" s="106"/>
      <c r="E824" s="106"/>
      <c r="H824" s="106"/>
      <c r="I824" s="106"/>
      <c r="J824" s="106"/>
      <c r="K824" s="106"/>
      <c r="L824" s="106"/>
      <c r="M824" s="106"/>
      <c r="N824" s="106"/>
      <c r="O824" s="106"/>
      <c r="P824" s="106"/>
      <c r="Q824" s="106"/>
      <c r="R824" s="106"/>
      <c r="S824" s="106"/>
      <c r="T824" s="106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4:30" x14ac:dyDescent="0.2">
      <c r="D825" s="106"/>
      <c r="E825" s="106"/>
      <c r="H825" s="106"/>
      <c r="I825" s="106"/>
      <c r="J825" s="106"/>
      <c r="K825" s="106"/>
      <c r="L825" s="106"/>
      <c r="M825" s="106"/>
      <c r="N825" s="106"/>
      <c r="O825" s="106"/>
      <c r="P825" s="106"/>
      <c r="Q825" s="106"/>
      <c r="R825" s="106"/>
      <c r="S825" s="106"/>
      <c r="T825" s="106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4:30" x14ac:dyDescent="0.2">
      <c r="D826" s="106"/>
      <c r="E826" s="106"/>
      <c r="H826" s="106"/>
      <c r="I826" s="106"/>
      <c r="J826" s="106"/>
      <c r="K826" s="106"/>
      <c r="L826" s="106"/>
      <c r="M826" s="106"/>
      <c r="N826" s="106"/>
      <c r="O826" s="106"/>
      <c r="P826" s="106"/>
      <c r="Q826" s="106"/>
      <c r="R826" s="106"/>
      <c r="S826" s="106"/>
      <c r="T826" s="106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4:30" x14ac:dyDescent="0.2">
      <c r="D827" s="106"/>
      <c r="E827" s="106"/>
      <c r="H827" s="106"/>
      <c r="I827" s="106"/>
      <c r="J827" s="106"/>
      <c r="K827" s="106"/>
      <c r="L827" s="106"/>
      <c r="M827" s="106"/>
      <c r="N827" s="106"/>
      <c r="O827" s="106"/>
      <c r="P827" s="106"/>
      <c r="Q827" s="106"/>
      <c r="R827" s="106"/>
      <c r="S827" s="106"/>
      <c r="T827" s="106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4:30" x14ac:dyDescent="0.2">
      <c r="D828" s="106"/>
      <c r="E828" s="106"/>
      <c r="H828" s="106"/>
      <c r="I828" s="106"/>
      <c r="J828" s="106"/>
      <c r="K828" s="106"/>
      <c r="L828" s="106"/>
      <c r="M828" s="106"/>
      <c r="N828" s="106"/>
      <c r="O828" s="106"/>
      <c r="P828" s="106"/>
      <c r="Q828" s="106"/>
      <c r="R828" s="106"/>
      <c r="S828" s="106"/>
      <c r="T828" s="106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4:30" x14ac:dyDescent="0.2">
      <c r="D829" s="106"/>
      <c r="E829" s="106"/>
      <c r="H829" s="106"/>
      <c r="I829" s="106"/>
      <c r="J829" s="106"/>
      <c r="K829" s="106"/>
      <c r="L829" s="106"/>
      <c r="M829" s="106"/>
      <c r="N829" s="106"/>
      <c r="O829" s="106"/>
      <c r="P829" s="106"/>
      <c r="Q829" s="106"/>
      <c r="R829" s="106"/>
      <c r="S829" s="106"/>
      <c r="T829" s="106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4:30" x14ac:dyDescent="0.2">
      <c r="D830" s="106"/>
      <c r="E830" s="106"/>
      <c r="H830" s="106"/>
      <c r="I830" s="106"/>
      <c r="J830" s="106"/>
      <c r="K830" s="106"/>
      <c r="L830" s="106"/>
      <c r="M830" s="106"/>
      <c r="N830" s="106"/>
      <c r="O830" s="106"/>
      <c r="P830" s="106"/>
      <c r="Q830" s="106"/>
      <c r="R830" s="106"/>
      <c r="S830" s="106"/>
      <c r="T830" s="106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4:30" x14ac:dyDescent="0.2">
      <c r="D831" s="106"/>
      <c r="E831" s="106"/>
      <c r="H831" s="106"/>
      <c r="I831" s="106"/>
      <c r="J831" s="106"/>
      <c r="K831" s="106"/>
      <c r="L831" s="106"/>
      <c r="M831" s="106"/>
      <c r="N831" s="106"/>
      <c r="O831" s="106"/>
      <c r="P831" s="106"/>
      <c r="Q831" s="106"/>
      <c r="R831" s="106"/>
      <c r="S831" s="106"/>
      <c r="T831" s="106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4:30" x14ac:dyDescent="0.2">
      <c r="D832" s="106"/>
      <c r="E832" s="106"/>
      <c r="H832" s="106"/>
      <c r="I832" s="106"/>
      <c r="J832" s="106"/>
      <c r="K832" s="106"/>
      <c r="L832" s="106"/>
      <c r="M832" s="106"/>
      <c r="N832" s="106"/>
      <c r="O832" s="106"/>
      <c r="P832" s="106"/>
      <c r="Q832" s="106"/>
      <c r="R832" s="106"/>
      <c r="S832" s="106"/>
      <c r="T832" s="106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4:30" x14ac:dyDescent="0.2">
      <c r="D833" s="106"/>
      <c r="E833" s="106"/>
      <c r="H833" s="106"/>
      <c r="I833" s="106"/>
      <c r="J833" s="106"/>
      <c r="K833" s="106"/>
      <c r="L833" s="106"/>
      <c r="M833" s="106"/>
      <c r="N833" s="106"/>
      <c r="O833" s="106"/>
      <c r="P833" s="106"/>
      <c r="Q833" s="106"/>
      <c r="R833" s="106"/>
      <c r="S833" s="106"/>
      <c r="T833" s="106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4:30" x14ac:dyDescent="0.2">
      <c r="D834" s="106"/>
      <c r="E834" s="106"/>
      <c r="H834" s="106"/>
      <c r="I834" s="106"/>
      <c r="J834" s="106"/>
      <c r="K834" s="106"/>
      <c r="L834" s="106"/>
      <c r="M834" s="106"/>
      <c r="N834" s="106"/>
      <c r="O834" s="106"/>
      <c r="P834" s="106"/>
      <c r="Q834" s="106"/>
      <c r="R834" s="106"/>
      <c r="S834" s="106"/>
      <c r="T834" s="106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4:30" x14ac:dyDescent="0.2">
      <c r="D835" s="106"/>
      <c r="E835" s="106"/>
      <c r="H835" s="106"/>
      <c r="I835" s="106"/>
      <c r="J835" s="106"/>
      <c r="K835" s="106"/>
      <c r="L835" s="106"/>
      <c r="M835" s="106"/>
      <c r="N835" s="106"/>
      <c r="O835" s="106"/>
      <c r="P835" s="106"/>
      <c r="Q835" s="106"/>
      <c r="R835" s="106"/>
      <c r="S835" s="106"/>
      <c r="T835" s="106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4:30" x14ac:dyDescent="0.2">
      <c r="D836" s="106"/>
      <c r="E836" s="106"/>
      <c r="H836" s="106"/>
      <c r="I836" s="106"/>
      <c r="J836" s="106"/>
      <c r="K836" s="106"/>
      <c r="L836" s="106"/>
      <c r="M836" s="106"/>
      <c r="N836" s="106"/>
      <c r="O836" s="106"/>
      <c r="P836" s="106"/>
      <c r="Q836" s="106"/>
      <c r="R836" s="106"/>
      <c r="S836" s="106"/>
      <c r="T836" s="106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4:30" x14ac:dyDescent="0.2">
      <c r="D837" s="106"/>
      <c r="E837" s="106"/>
      <c r="H837" s="106"/>
      <c r="I837" s="106"/>
      <c r="J837" s="106"/>
      <c r="K837" s="106"/>
      <c r="L837" s="106"/>
      <c r="M837" s="106"/>
      <c r="N837" s="106"/>
      <c r="O837" s="106"/>
      <c r="P837" s="106"/>
      <c r="Q837" s="106"/>
      <c r="R837" s="106"/>
      <c r="S837" s="106"/>
      <c r="T837" s="106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4:30" x14ac:dyDescent="0.2">
      <c r="D838" s="106"/>
      <c r="E838" s="106"/>
      <c r="H838" s="106"/>
      <c r="I838" s="106"/>
      <c r="J838" s="106"/>
      <c r="K838" s="106"/>
      <c r="L838" s="106"/>
      <c r="M838" s="106"/>
      <c r="N838" s="106"/>
      <c r="O838" s="106"/>
      <c r="P838" s="106"/>
      <c r="Q838" s="106"/>
      <c r="R838" s="106"/>
      <c r="S838" s="106"/>
      <c r="T838" s="106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4:30" x14ac:dyDescent="0.2">
      <c r="D839" s="106"/>
      <c r="E839" s="106"/>
      <c r="H839" s="106"/>
      <c r="I839" s="106"/>
      <c r="J839" s="106"/>
      <c r="K839" s="106"/>
      <c r="L839" s="106"/>
      <c r="M839" s="106"/>
      <c r="N839" s="106"/>
      <c r="O839" s="106"/>
      <c r="P839" s="106"/>
      <c r="Q839" s="106"/>
      <c r="R839" s="106"/>
      <c r="S839" s="106"/>
      <c r="T839" s="106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4:30" x14ac:dyDescent="0.2">
      <c r="D840" s="106"/>
      <c r="E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4:30" x14ac:dyDescent="0.2">
      <c r="D841" s="106"/>
      <c r="E841" s="106"/>
      <c r="H841" s="106"/>
      <c r="I841" s="106"/>
      <c r="J841" s="106"/>
      <c r="K841" s="106"/>
      <c r="L841" s="106"/>
      <c r="M841" s="106"/>
      <c r="N841" s="106"/>
      <c r="O841" s="106"/>
      <c r="P841" s="106"/>
      <c r="Q841" s="106"/>
      <c r="R841" s="106"/>
      <c r="S841" s="106"/>
      <c r="T841" s="106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4:30" x14ac:dyDescent="0.2">
      <c r="D842" s="106"/>
      <c r="E842" s="106"/>
      <c r="H842" s="106"/>
      <c r="I842" s="106"/>
      <c r="J842" s="106"/>
      <c r="K842" s="106"/>
      <c r="L842" s="106"/>
      <c r="M842" s="106"/>
      <c r="N842" s="106"/>
      <c r="O842" s="106"/>
      <c r="P842" s="106"/>
      <c r="Q842" s="106"/>
      <c r="R842" s="106"/>
      <c r="S842" s="106"/>
      <c r="T842" s="106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4:30" x14ac:dyDescent="0.2">
      <c r="D843" s="106"/>
      <c r="E843" s="106"/>
      <c r="H843" s="106"/>
      <c r="I843" s="106"/>
      <c r="J843" s="106"/>
      <c r="K843" s="106"/>
      <c r="L843" s="106"/>
      <c r="M843" s="106"/>
      <c r="N843" s="106"/>
      <c r="O843" s="106"/>
      <c r="P843" s="106"/>
      <c r="Q843" s="106"/>
      <c r="R843" s="106"/>
      <c r="S843" s="106"/>
      <c r="T843" s="106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4:30" x14ac:dyDescent="0.2">
      <c r="D844" s="106"/>
      <c r="E844" s="106"/>
      <c r="H844" s="106"/>
      <c r="I844" s="106"/>
      <c r="J844" s="106"/>
      <c r="K844" s="106"/>
      <c r="L844" s="106"/>
      <c r="M844" s="106"/>
      <c r="N844" s="106"/>
      <c r="O844" s="106"/>
      <c r="P844" s="106"/>
      <c r="Q844" s="106"/>
      <c r="R844" s="106"/>
      <c r="S844" s="106"/>
      <c r="T844" s="106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4:30" x14ac:dyDescent="0.2">
      <c r="D845" s="106"/>
      <c r="E845" s="106"/>
      <c r="H845" s="106"/>
      <c r="I845" s="106"/>
      <c r="J845" s="106"/>
      <c r="K845" s="106"/>
      <c r="L845" s="106"/>
      <c r="M845" s="106"/>
      <c r="N845" s="106"/>
      <c r="O845" s="106"/>
      <c r="P845" s="106"/>
      <c r="Q845" s="106"/>
      <c r="R845" s="106"/>
      <c r="S845" s="106"/>
      <c r="T845" s="106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4:30" x14ac:dyDescent="0.2">
      <c r="D846" s="106"/>
      <c r="E846" s="106"/>
      <c r="H846" s="106"/>
      <c r="I846" s="106"/>
      <c r="J846" s="106"/>
      <c r="K846" s="106"/>
      <c r="L846" s="106"/>
      <c r="M846" s="106"/>
      <c r="N846" s="106"/>
      <c r="O846" s="106"/>
      <c r="P846" s="106"/>
      <c r="Q846" s="106"/>
      <c r="R846" s="106"/>
      <c r="S846" s="106"/>
      <c r="T846" s="106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4:30" x14ac:dyDescent="0.2">
      <c r="D847" s="106"/>
      <c r="E847" s="106"/>
      <c r="H847" s="106"/>
      <c r="I847" s="106"/>
      <c r="J847" s="106"/>
      <c r="K847" s="106"/>
      <c r="L847" s="106"/>
      <c r="M847" s="106"/>
      <c r="N847" s="106"/>
      <c r="O847" s="106"/>
      <c r="P847" s="106"/>
      <c r="Q847" s="106"/>
      <c r="R847" s="106"/>
      <c r="S847" s="106"/>
      <c r="T847" s="106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4:30" x14ac:dyDescent="0.2">
      <c r="D848" s="106"/>
      <c r="E848" s="106"/>
      <c r="H848" s="106"/>
      <c r="I848" s="106"/>
      <c r="J848" s="106"/>
      <c r="K848" s="106"/>
      <c r="L848" s="106"/>
      <c r="M848" s="106"/>
      <c r="N848" s="106"/>
      <c r="O848" s="106"/>
      <c r="P848" s="106"/>
      <c r="Q848" s="106"/>
      <c r="R848" s="106"/>
      <c r="S848" s="106"/>
      <c r="T848" s="106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4:30" x14ac:dyDescent="0.2">
      <c r="D849" s="106"/>
      <c r="E849" s="106"/>
      <c r="H849" s="106"/>
      <c r="I849" s="106"/>
      <c r="J849" s="106"/>
      <c r="K849" s="106"/>
      <c r="L849" s="106"/>
      <c r="M849" s="106"/>
      <c r="N849" s="106"/>
      <c r="O849" s="106"/>
      <c r="P849" s="106"/>
      <c r="Q849" s="106"/>
      <c r="R849" s="106"/>
      <c r="S849" s="106"/>
      <c r="T849" s="106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4:30" x14ac:dyDescent="0.2">
      <c r="D850" s="106"/>
      <c r="E850" s="106"/>
      <c r="H850" s="106"/>
      <c r="I850" s="106"/>
      <c r="J850" s="106"/>
      <c r="K850" s="106"/>
      <c r="L850" s="106"/>
      <c r="M850" s="106"/>
      <c r="N850" s="106"/>
      <c r="O850" s="106"/>
      <c r="P850" s="106"/>
      <c r="Q850" s="106"/>
      <c r="R850" s="106"/>
      <c r="S850" s="106"/>
      <c r="T850" s="106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4:30" x14ac:dyDescent="0.2">
      <c r="D851" s="106"/>
      <c r="E851" s="106"/>
      <c r="H851" s="106"/>
      <c r="I851" s="106"/>
      <c r="J851" s="106"/>
      <c r="K851" s="106"/>
      <c r="L851" s="106"/>
      <c r="M851" s="106"/>
      <c r="N851" s="106"/>
      <c r="O851" s="106"/>
      <c r="P851" s="106"/>
      <c r="Q851" s="106"/>
      <c r="R851" s="106"/>
      <c r="S851" s="106"/>
      <c r="T851" s="106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4:30" x14ac:dyDescent="0.2">
      <c r="D852" s="106"/>
      <c r="E852" s="106"/>
      <c r="H852" s="106"/>
      <c r="I852" s="106"/>
      <c r="J852" s="106"/>
      <c r="K852" s="106"/>
      <c r="L852" s="106"/>
      <c r="M852" s="106"/>
      <c r="N852" s="106"/>
      <c r="O852" s="106"/>
      <c r="P852" s="106"/>
      <c r="Q852" s="106"/>
      <c r="R852" s="106"/>
      <c r="S852" s="106"/>
      <c r="T852" s="106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4:30" x14ac:dyDescent="0.2">
      <c r="D853" s="106"/>
      <c r="E853" s="106"/>
      <c r="H853" s="106"/>
      <c r="I853" s="106"/>
      <c r="J853" s="106"/>
      <c r="K853" s="106"/>
      <c r="L853" s="106"/>
      <c r="M853" s="106"/>
      <c r="N853" s="106"/>
      <c r="O853" s="106"/>
      <c r="P853" s="106"/>
      <c r="Q853" s="106"/>
      <c r="R853" s="106"/>
      <c r="S853" s="106"/>
      <c r="T853" s="106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4:30" x14ac:dyDescent="0.2">
      <c r="D854" s="106"/>
      <c r="E854" s="106"/>
      <c r="H854" s="106"/>
      <c r="I854" s="106"/>
      <c r="J854" s="106"/>
      <c r="K854" s="106"/>
      <c r="L854" s="106"/>
      <c r="M854" s="106"/>
      <c r="N854" s="106"/>
      <c r="O854" s="106"/>
      <c r="P854" s="106"/>
      <c r="Q854" s="106"/>
      <c r="R854" s="106"/>
      <c r="S854" s="106"/>
      <c r="T854" s="106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4:30" x14ac:dyDescent="0.2">
      <c r="D855" s="106"/>
      <c r="E855" s="106"/>
      <c r="H855" s="106"/>
      <c r="I855" s="106"/>
      <c r="J855" s="106"/>
      <c r="K855" s="106"/>
      <c r="L855" s="106"/>
      <c r="M855" s="106"/>
      <c r="N855" s="106"/>
      <c r="O855" s="106"/>
      <c r="P855" s="106"/>
      <c r="Q855" s="106"/>
      <c r="R855" s="106"/>
      <c r="S855" s="106"/>
      <c r="T855" s="106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4:30" x14ac:dyDescent="0.2">
      <c r="D856" s="106"/>
      <c r="E856" s="106"/>
      <c r="H856" s="106"/>
      <c r="I856" s="106"/>
      <c r="J856" s="106"/>
      <c r="K856" s="106"/>
      <c r="L856" s="106"/>
      <c r="M856" s="106"/>
      <c r="N856" s="106"/>
      <c r="O856" s="106"/>
      <c r="P856" s="106"/>
      <c r="Q856" s="106"/>
      <c r="R856" s="106"/>
      <c r="S856" s="106"/>
      <c r="T856" s="106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4:30" x14ac:dyDescent="0.2">
      <c r="D857" s="106"/>
      <c r="E857" s="106"/>
      <c r="H857" s="106"/>
      <c r="I857" s="106"/>
      <c r="J857" s="106"/>
      <c r="K857" s="106"/>
      <c r="L857" s="106"/>
      <c r="M857" s="106"/>
      <c r="N857" s="106"/>
      <c r="O857" s="106"/>
      <c r="P857" s="106"/>
      <c r="Q857" s="106"/>
      <c r="R857" s="106"/>
      <c r="S857" s="106"/>
      <c r="T857" s="106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4:30" x14ac:dyDescent="0.2">
      <c r="D858" s="106"/>
      <c r="E858" s="106"/>
      <c r="H858" s="106"/>
      <c r="I858" s="106"/>
      <c r="J858" s="106"/>
      <c r="K858" s="106"/>
      <c r="L858" s="106"/>
      <c r="M858" s="106"/>
      <c r="N858" s="106"/>
      <c r="O858" s="106"/>
      <c r="P858" s="106"/>
      <c r="Q858" s="106"/>
      <c r="R858" s="106"/>
      <c r="S858" s="106"/>
      <c r="T858" s="106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4:30" x14ac:dyDescent="0.2">
      <c r="D859" s="106"/>
      <c r="E859" s="106"/>
      <c r="H859" s="106"/>
      <c r="I859" s="106"/>
      <c r="J859" s="106"/>
      <c r="K859" s="106"/>
      <c r="L859" s="106"/>
      <c r="M859" s="106"/>
      <c r="N859" s="106"/>
      <c r="O859" s="106"/>
      <c r="P859" s="106"/>
      <c r="Q859" s="106"/>
      <c r="R859" s="106"/>
      <c r="S859" s="106"/>
      <c r="T859" s="106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4:30" x14ac:dyDescent="0.2">
      <c r="D860" s="106"/>
      <c r="E860" s="106"/>
      <c r="H860" s="106"/>
      <c r="I860" s="106"/>
      <c r="J860" s="106"/>
      <c r="K860" s="106"/>
      <c r="L860" s="106"/>
      <c r="M860" s="106"/>
      <c r="N860" s="106"/>
      <c r="O860" s="106"/>
      <c r="P860" s="106"/>
      <c r="Q860" s="106"/>
      <c r="R860" s="106"/>
      <c r="S860" s="106"/>
      <c r="T860" s="106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4:30" x14ac:dyDescent="0.2">
      <c r="D861" s="106"/>
      <c r="E861" s="106"/>
      <c r="H861" s="106"/>
      <c r="I861" s="106"/>
      <c r="J861" s="106"/>
      <c r="K861" s="106"/>
      <c r="L861" s="106"/>
      <c r="M861" s="106"/>
      <c r="N861" s="106"/>
      <c r="O861" s="106"/>
      <c r="P861" s="106"/>
      <c r="Q861" s="106"/>
      <c r="R861" s="106"/>
      <c r="S861" s="106"/>
      <c r="T861" s="106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4:30" x14ac:dyDescent="0.2">
      <c r="D862" s="106"/>
      <c r="E862" s="106"/>
      <c r="H862" s="106"/>
      <c r="I862" s="106"/>
      <c r="J862" s="106"/>
      <c r="K862" s="106"/>
      <c r="L862" s="106"/>
      <c r="M862" s="106"/>
      <c r="N862" s="106"/>
      <c r="O862" s="106"/>
      <c r="P862" s="106"/>
      <c r="Q862" s="106"/>
      <c r="R862" s="106"/>
      <c r="S862" s="106"/>
      <c r="T862" s="106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4:30" x14ac:dyDescent="0.2">
      <c r="D863" s="106"/>
      <c r="E863" s="106"/>
      <c r="H863" s="106"/>
      <c r="I863" s="106"/>
      <c r="J863" s="106"/>
      <c r="K863" s="106"/>
      <c r="L863" s="106"/>
      <c r="M863" s="106"/>
      <c r="N863" s="106"/>
      <c r="O863" s="106"/>
      <c r="P863" s="106"/>
      <c r="Q863" s="106"/>
      <c r="R863" s="106"/>
      <c r="S863" s="106"/>
      <c r="T863" s="106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4:30" x14ac:dyDescent="0.2">
      <c r="D864" s="106"/>
      <c r="E864" s="106"/>
      <c r="H864" s="106"/>
      <c r="I864" s="106"/>
      <c r="J864" s="106"/>
      <c r="K864" s="106"/>
      <c r="L864" s="106"/>
      <c r="M864" s="106"/>
      <c r="N864" s="106"/>
      <c r="O864" s="106"/>
      <c r="P864" s="106"/>
      <c r="Q864" s="106"/>
      <c r="R864" s="106"/>
      <c r="S864" s="106"/>
      <c r="T864" s="106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4:30" x14ac:dyDescent="0.2">
      <c r="D865" s="106"/>
      <c r="E865" s="106"/>
      <c r="H865" s="106"/>
      <c r="I865" s="106"/>
      <c r="J865" s="106"/>
      <c r="K865" s="106"/>
      <c r="L865" s="106"/>
      <c r="M865" s="106"/>
      <c r="N865" s="106"/>
      <c r="O865" s="106"/>
      <c r="P865" s="106"/>
      <c r="Q865" s="106"/>
      <c r="R865" s="106"/>
      <c r="S865" s="106"/>
      <c r="T865" s="106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4:30" x14ac:dyDescent="0.2">
      <c r="D866" s="106"/>
      <c r="E866" s="106"/>
      <c r="H866" s="106"/>
      <c r="I866" s="106"/>
      <c r="J866" s="106"/>
      <c r="K866" s="106"/>
      <c r="L866" s="106"/>
      <c r="M866" s="106"/>
      <c r="N866" s="106"/>
      <c r="O866" s="106"/>
      <c r="P866" s="106"/>
      <c r="Q866" s="106"/>
      <c r="R866" s="106"/>
      <c r="S866" s="106"/>
      <c r="T866" s="106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4:30" x14ac:dyDescent="0.2">
      <c r="D867" s="106"/>
      <c r="E867" s="106"/>
      <c r="H867" s="106"/>
      <c r="I867" s="106"/>
      <c r="J867" s="106"/>
      <c r="K867" s="106"/>
      <c r="L867" s="106"/>
      <c r="M867" s="106"/>
      <c r="N867" s="106"/>
      <c r="O867" s="106"/>
      <c r="P867" s="106"/>
      <c r="Q867" s="106"/>
      <c r="R867" s="106"/>
      <c r="S867" s="106"/>
      <c r="T867" s="106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4:30" x14ac:dyDescent="0.2">
      <c r="D868" s="106"/>
      <c r="E868" s="106"/>
      <c r="H868" s="106"/>
      <c r="I868" s="106"/>
      <c r="J868" s="106"/>
      <c r="K868" s="106"/>
      <c r="L868" s="106"/>
      <c r="M868" s="106"/>
      <c r="N868" s="106"/>
      <c r="O868" s="106"/>
      <c r="P868" s="106"/>
      <c r="Q868" s="106"/>
      <c r="R868" s="106"/>
      <c r="S868" s="106"/>
      <c r="T868" s="106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4:30" x14ac:dyDescent="0.2">
      <c r="D869" s="106"/>
      <c r="E869" s="106"/>
      <c r="H869" s="106"/>
      <c r="I869" s="106"/>
      <c r="J869" s="106"/>
      <c r="K869" s="106"/>
      <c r="L869" s="106"/>
      <c r="M869" s="106"/>
      <c r="N869" s="106"/>
      <c r="O869" s="106"/>
      <c r="P869" s="106"/>
      <c r="Q869" s="106"/>
      <c r="R869" s="106"/>
      <c r="S869" s="106"/>
      <c r="T869" s="106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4:30" x14ac:dyDescent="0.2">
      <c r="D870" s="106"/>
      <c r="E870" s="106"/>
      <c r="H870" s="106"/>
      <c r="I870" s="106"/>
      <c r="J870" s="106"/>
      <c r="K870" s="106"/>
      <c r="L870" s="106"/>
      <c r="M870" s="106"/>
      <c r="N870" s="106"/>
      <c r="O870" s="106"/>
      <c r="P870" s="106"/>
      <c r="Q870" s="106"/>
      <c r="R870" s="106"/>
      <c r="S870" s="106"/>
      <c r="T870" s="106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4:30" x14ac:dyDescent="0.2">
      <c r="D871" s="106"/>
      <c r="E871" s="106"/>
      <c r="H871" s="106"/>
      <c r="I871" s="106"/>
      <c r="J871" s="106"/>
      <c r="K871" s="106"/>
      <c r="L871" s="106"/>
      <c r="M871" s="106"/>
      <c r="N871" s="106"/>
      <c r="O871" s="106"/>
      <c r="P871" s="106"/>
      <c r="Q871" s="106"/>
      <c r="R871" s="106"/>
      <c r="S871" s="106"/>
      <c r="T871" s="106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4:30" x14ac:dyDescent="0.2">
      <c r="D872" s="106"/>
      <c r="E872" s="106"/>
      <c r="H872" s="106"/>
      <c r="I872" s="106"/>
      <c r="J872" s="106"/>
      <c r="K872" s="106"/>
      <c r="L872" s="106"/>
      <c r="M872" s="106"/>
      <c r="N872" s="106"/>
      <c r="O872" s="106"/>
      <c r="P872" s="106"/>
      <c r="Q872" s="106"/>
      <c r="R872" s="106"/>
      <c r="S872" s="106"/>
      <c r="T872" s="106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4:30" x14ac:dyDescent="0.2">
      <c r="D873" s="106"/>
      <c r="E873" s="106"/>
      <c r="H873" s="106"/>
      <c r="I873" s="106"/>
      <c r="J873" s="106"/>
      <c r="K873" s="106"/>
      <c r="L873" s="106"/>
      <c r="M873" s="106"/>
      <c r="N873" s="106"/>
      <c r="O873" s="106"/>
      <c r="P873" s="106"/>
      <c r="Q873" s="106"/>
      <c r="R873" s="106"/>
      <c r="S873" s="106"/>
      <c r="T873" s="106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4:30" x14ac:dyDescent="0.2">
      <c r="D874" s="106"/>
      <c r="E874" s="106"/>
      <c r="H874" s="106"/>
      <c r="I874" s="106"/>
      <c r="J874" s="106"/>
      <c r="K874" s="106"/>
      <c r="L874" s="106"/>
      <c r="M874" s="106"/>
      <c r="N874" s="106"/>
      <c r="O874" s="106"/>
      <c r="P874" s="106"/>
      <c r="Q874" s="106"/>
      <c r="R874" s="106"/>
      <c r="S874" s="106"/>
      <c r="T874" s="106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4:30" x14ac:dyDescent="0.2">
      <c r="D875" s="106"/>
      <c r="E875" s="106"/>
      <c r="H875" s="106"/>
      <c r="I875" s="106"/>
      <c r="J875" s="106"/>
      <c r="K875" s="106"/>
      <c r="L875" s="106"/>
      <c r="M875" s="106"/>
      <c r="N875" s="106"/>
      <c r="O875" s="106"/>
      <c r="P875" s="106"/>
      <c r="Q875" s="106"/>
      <c r="R875" s="106"/>
      <c r="S875" s="106"/>
      <c r="T875" s="106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4:30" x14ac:dyDescent="0.2">
      <c r="D876" s="106"/>
      <c r="E876" s="106"/>
      <c r="H876" s="106"/>
      <c r="I876" s="106"/>
      <c r="J876" s="106"/>
      <c r="K876" s="106"/>
      <c r="L876" s="106"/>
      <c r="M876" s="106"/>
      <c r="N876" s="106"/>
      <c r="O876" s="106"/>
      <c r="P876" s="106"/>
      <c r="Q876" s="106"/>
      <c r="R876" s="106"/>
      <c r="S876" s="106"/>
      <c r="T876" s="106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4:30" x14ac:dyDescent="0.2">
      <c r="D877" s="106"/>
      <c r="E877" s="106"/>
      <c r="H877" s="106"/>
      <c r="I877" s="106"/>
      <c r="J877" s="106"/>
      <c r="K877" s="106"/>
      <c r="L877" s="106"/>
      <c r="M877" s="106"/>
      <c r="N877" s="106"/>
      <c r="O877" s="106"/>
      <c r="P877" s="106"/>
      <c r="Q877" s="106"/>
      <c r="R877" s="106"/>
      <c r="S877" s="106"/>
      <c r="T877" s="106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4:30" x14ac:dyDescent="0.2">
      <c r="D878" s="106"/>
      <c r="E878" s="106"/>
      <c r="H878" s="106"/>
      <c r="I878" s="106"/>
      <c r="J878" s="106"/>
      <c r="K878" s="106"/>
      <c r="L878" s="106"/>
      <c r="M878" s="106"/>
      <c r="N878" s="106"/>
      <c r="O878" s="106"/>
      <c r="P878" s="106"/>
      <c r="Q878" s="106"/>
      <c r="R878" s="106"/>
      <c r="S878" s="106"/>
      <c r="T878" s="106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4:30" x14ac:dyDescent="0.2">
      <c r="D879" s="106"/>
      <c r="E879" s="106"/>
      <c r="H879" s="106"/>
      <c r="I879" s="106"/>
      <c r="J879" s="106"/>
      <c r="K879" s="106"/>
      <c r="L879" s="106"/>
      <c r="M879" s="106"/>
      <c r="N879" s="106"/>
      <c r="O879" s="106"/>
      <c r="P879" s="106"/>
      <c r="Q879" s="106"/>
      <c r="R879" s="106"/>
      <c r="S879" s="106"/>
      <c r="T879" s="106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4:30" x14ac:dyDescent="0.2">
      <c r="D880" s="106"/>
      <c r="E880" s="106"/>
      <c r="H880" s="106"/>
      <c r="I880" s="106"/>
      <c r="J880" s="106"/>
      <c r="K880" s="106"/>
      <c r="L880" s="106"/>
      <c r="M880" s="106"/>
      <c r="N880" s="106"/>
      <c r="O880" s="106"/>
      <c r="P880" s="106"/>
      <c r="Q880" s="106"/>
      <c r="R880" s="106"/>
      <c r="S880" s="106"/>
      <c r="T880" s="106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4:30" x14ac:dyDescent="0.2">
      <c r="D881" s="106"/>
      <c r="E881" s="106"/>
      <c r="H881" s="106"/>
      <c r="I881" s="106"/>
      <c r="J881" s="106"/>
      <c r="K881" s="106"/>
      <c r="L881" s="106"/>
      <c r="M881" s="106"/>
      <c r="N881" s="106"/>
      <c r="O881" s="106"/>
      <c r="P881" s="106"/>
      <c r="Q881" s="106"/>
      <c r="R881" s="106"/>
      <c r="S881" s="106"/>
      <c r="T881" s="106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4:30" x14ac:dyDescent="0.2">
      <c r="D882" s="106"/>
      <c r="E882" s="106"/>
      <c r="H882" s="106"/>
      <c r="I882" s="106"/>
      <c r="J882" s="106"/>
      <c r="K882" s="106"/>
      <c r="L882" s="106"/>
      <c r="M882" s="106"/>
      <c r="N882" s="106"/>
      <c r="O882" s="106"/>
      <c r="P882" s="106"/>
      <c r="Q882" s="106"/>
      <c r="R882" s="106"/>
      <c r="S882" s="106"/>
      <c r="T882" s="106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4:30" x14ac:dyDescent="0.2">
      <c r="D883" s="106"/>
      <c r="E883" s="106"/>
      <c r="H883" s="106"/>
      <c r="I883" s="106"/>
      <c r="J883" s="106"/>
      <c r="K883" s="106"/>
      <c r="L883" s="106"/>
      <c r="M883" s="106"/>
      <c r="N883" s="106"/>
      <c r="O883" s="106"/>
      <c r="P883" s="106"/>
      <c r="Q883" s="106"/>
      <c r="R883" s="106"/>
      <c r="S883" s="106"/>
      <c r="T883" s="106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4:30" x14ac:dyDescent="0.2">
      <c r="D884" s="106"/>
      <c r="E884" s="106"/>
      <c r="H884" s="106"/>
      <c r="I884" s="106"/>
      <c r="J884" s="106"/>
      <c r="K884" s="106"/>
      <c r="L884" s="106"/>
      <c r="M884" s="106"/>
      <c r="N884" s="106"/>
      <c r="O884" s="106"/>
      <c r="P884" s="106"/>
      <c r="Q884" s="106"/>
      <c r="R884" s="106"/>
      <c r="S884" s="106"/>
      <c r="T884" s="106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4:30" x14ac:dyDescent="0.2">
      <c r="D885" s="106"/>
      <c r="E885" s="106"/>
      <c r="H885" s="106"/>
      <c r="I885" s="106"/>
      <c r="J885" s="106"/>
      <c r="K885" s="106"/>
      <c r="L885" s="106"/>
      <c r="M885" s="106"/>
      <c r="N885" s="106"/>
      <c r="O885" s="106"/>
      <c r="P885" s="106"/>
      <c r="Q885" s="106"/>
      <c r="R885" s="106"/>
      <c r="S885" s="106"/>
      <c r="T885" s="106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4:30" x14ac:dyDescent="0.2">
      <c r="D886" s="106"/>
      <c r="E886" s="106"/>
      <c r="H886" s="106"/>
      <c r="I886" s="106"/>
      <c r="J886" s="106"/>
      <c r="K886" s="106"/>
      <c r="L886" s="106"/>
      <c r="M886" s="106"/>
      <c r="N886" s="106"/>
      <c r="O886" s="106"/>
      <c r="P886" s="106"/>
      <c r="Q886" s="106"/>
      <c r="R886" s="106"/>
      <c r="S886" s="106"/>
      <c r="T886" s="106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4:30" x14ac:dyDescent="0.2">
      <c r="D887" s="106"/>
      <c r="E887" s="106"/>
      <c r="H887" s="106"/>
      <c r="I887" s="106"/>
      <c r="J887" s="106"/>
      <c r="K887" s="106"/>
      <c r="L887" s="106"/>
      <c r="M887" s="106"/>
      <c r="N887" s="106"/>
      <c r="O887" s="106"/>
      <c r="P887" s="106"/>
      <c r="Q887" s="106"/>
      <c r="R887" s="106"/>
      <c r="S887" s="106"/>
      <c r="T887" s="106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4:30" x14ac:dyDescent="0.2">
      <c r="D888" s="106"/>
      <c r="E888" s="106"/>
      <c r="H888" s="106"/>
      <c r="I888" s="106"/>
      <c r="J888" s="106"/>
      <c r="K888" s="106"/>
      <c r="L888" s="106"/>
      <c r="M888" s="106"/>
      <c r="N888" s="106"/>
      <c r="O888" s="106"/>
      <c r="P888" s="106"/>
      <c r="Q888" s="106"/>
      <c r="R888" s="106"/>
      <c r="S888" s="106"/>
      <c r="T888" s="106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4:30" x14ac:dyDescent="0.2">
      <c r="D889" s="106"/>
      <c r="E889" s="106"/>
      <c r="H889" s="106"/>
      <c r="I889" s="106"/>
      <c r="J889" s="106"/>
      <c r="K889" s="106"/>
      <c r="L889" s="106"/>
      <c r="M889" s="106"/>
      <c r="N889" s="106"/>
      <c r="O889" s="106"/>
      <c r="P889" s="106"/>
      <c r="Q889" s="106"/>
      <c r="R889" s="106"/>
      <c r="S889" s="106"/>
      <c r="T889" s="106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4:30" x14ac:dyDescent="0.2">
      <c r="D890" s="106"/>
      <c r="E890" s="106"/>
      <c r="H890" s="106"/>
      <c r="I890" s="106"/>
      <c r="J890" s="106"/>
      <c r="K890" s="106"/>
      <c r="L890" s="106"/>
      <c r="M890" s="106"/>
      <c r="N890" s="106"/>
      <c r="O890" s="106"/>
      <c r="P890" s="106"/>
      <c r="Q890" s="106"/>
      <c r="R890" s="106"/>
      <c r="S890" s="106"/>
      <c r="T890" s="106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4:30" x14ac:dyDescent="0.2">
      <c r="D891" s="106"/>
      <c r="E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4:30" x14ac:dyDescent="0.2">
      <c r="D892" s="106"/>
      <c r="E892" s="106"/>
      <c r="H892" s="106"/>
      <c r="I892" s="106"/>
      <c r="J892" s="106"/>
      <c r="K892" s="106"/>
      <c r="L892" s="106"/>
      <c r="M892" s="106"/>
      <c r="N892" s="106"/>
      <c r="O892" s="106"/>
      <c r="P892" s="106"/>
      <c r="Q892" s="106"/>
      <c r="R892" s="106"/>
      <c r="S892" s="106"/>
      <c r="T892" s="106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4:30" x14ac:dyDescent="0.2">
      <c r="D893" s="106"/>
      <c r="E893" s="106"/>
      <c r="H893" s="106"/>
      <c r="I893" s="106"/>
      <c r="J893" s="106"/>
      <c r="K893" s="106"/>
      <c r="L893" s="106"/>
      <c r="M893" s="106"/>
      <c r="N893" s="106"/>
      <c r="O893" s="106"/>
      <c r="P893" s="106"/>
      <c r="Q893" s="106"/>
      <c r="R893" s="106"/>
      <c r="S893" s="106"/>
      <c r="T893" s="106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4:30" x14ac:dyDescent="0.2">
      <c r="D894" s="106"/>
      <c r="E894" s="106"/>
      <c r="H894" s="106"/>
      <c r="I894" s="106"/>
      <c r="J894" s="106"/>
      <c r="K894" s="106"/>
      <c r="L894" s="106"/>
      <c r="M894" s="106"/>
      <c r="N894" s="106"/>
      <c r="O894" s="106"/>
      <c r="P894" s="106"/>
      <c r="Q894" s="106"/>
      <c r="R894" s="106"/>
      <c r="S894" s="106"/>
      <c r="T894" s="106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4:30" x14ac:dyDescent="0.2">
      <c r="D895" s="106"/>
      <c r="E895" s="106"/>
      <c r="H895" s="106"/>
      <c r="I895" s="106"/>
      <c r="J895" s="106"/>
      <c r="K895" s="106"/>
      <c r="L895" s="106"/>
      <c r="M895" s="106"/>
      <c r="N895" s="106"/>
      <c r="O895" s="106"/>
      <c r="P895" s="106"/>
      <c r="Q895" s="106"/>
      <c r="R895" s="106"/>
      <c r="S895" s="106"/>
      <c r="T895" s="106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4:30" x14ac:dyDescent="0.2">
      <c r="D896" s="106"/>
      <c r="E896" s="106"/>
      <c r="H896" s="106"/>
      <c r="I896" s="106"/>
      <c r="J896" s="106"/>
      <c r="K896" s="106"/>
      <c r="L896" s="106"/>
      <c r="M896" s="106"/>
      <c r="N896" s="106"/>
      <c r="O896" s="106"/>
      <c r="P896" s="106"/>
      <c r="Q896" s="106"/>
      <c r="R896" s="106"/>
      <c r="S896" s="106"/>
      <c r="T896" s="106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4:30" x14ac:dyDescent="0.2">
      <c r="D897" s="106"/>
      <c r="E897" s="106"/>
      <c r="H897" s="106"/>
      <c r="I897" s="106"/>
      <c r="J897" s="106"/>
      <c r="K897" s="106"/>
      <c r="L897" s="106"/>
      <c r="M897" s="106"/>
      <c r="N897" s="106"/>
      <c r="O897" s="106"/>
      <c r="P897" s="106"/>
      <c r="Q897" s="106"/>
      <c r="R897" s="106"/>
      <c r="S897" s="106"/>
      <c r="T897" s="106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4:30" x14ac:dyDescent="0.2">
      <c r="D898" s="106"/>
      <c r="E898" s="106"/>
      <c r="H898" s="106"/>
      <c r="I898" s="106"/>
      <c r="J898" s="106"/>
      <c r="K898" s="106"/>
      <c r="L898" s="106"/>
      <c r="M898" s="106"/>
      <c r="N898" s="106"/>
      <c r="O898" s="106"/>
      <c r="P898" s="106"/>
      <c r="Q898" s="106"/>
      <c r="R898" s="106"/>
      <c r="S898" s="106"/>
      <c r="T898" s="106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4:30" x14ac:dyDescent="0.2">
      <c r="D899" s="106"/>
      <c r="E899" s="106"/>
      <c r="H899" s="106"/>
      <c r="I899" s="106"/>
      <c r="J899" s="106"/>
      <c r="K899" s="106"/>
      <c r="L899" s="106"/>
      <c r="M899" s="106"/>
      <c r="N899" s="106"/>
      <c r="O899" s="106"/>
      <c r="P899" s="106"/>
      <c r="Q899" s="106"/>
      <c r="R899" s="106"/>
      <c r="S899" s="106"/>
      <c r="T899" s="106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4:30" x14ac:dyDescent="0.2">
      <c r="D900" s="106"/>
      <c r="E900" s="106"/>
      <c r="H900" s="106"/>
      <c r="I900" s="106"/>
      <c r="J900" s="106"/>
      <c r="K900" s="106"/>
      <c r="L900" s="106"/>
      <c r="M900" s="106"/>
      <c r="N900" s="106"/>
      <c r="O900" s="106"/>
      <c r="P900" s="106"/>
      <c r="Q900" s="106"/>
      <c r="R900" s="106"/>
      <c r="S900" s="106"/>
      <c r="T900" s="106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4:30" x14ac:dyDescent="0.2">
      <c r="D901" s="106"/>
      <c r="E901" s="106"/>
      <c r="H901" s="106"/>
      <c r="I901" s="106"/>
      <c r="J901" s="106"/>
      <c r="K901" s="106"/>
      <c r="L901" s="106"/>
      <c r="M901" s="106"/>
      <c r="N901" s="106"/>
      <c r="O901" s="106"/>
      <c r="P901" s="106"/>
      <c r="Q901" s="106"/>
      <c r="R901" s="106"/>
      <c r="S901" s="106"/>
      <c r="T901" s="106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4:30" x14ac:dyDescent="0.2">
      <c r="D902" s="106"/>
      <c r="E902" s="106"/>
      <c r="H902" s="106"/>
      <c r="I902" s="106"/>
      <c r="J902" s="106"/>
      <c r="K902" s="106"/>
      <c r="L902" s="106"/>
      <c r="M902" s="106"/>
      <c r="N902" s="106"/>
      <c r="O902" s="106"/>
      <c r="P902" s="106"/>
      <c r="Q902" s="106"/>
      <c r="R902" s="106"/>
      <c r="S902" s="106"/>
      <c r="T902" s="106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4:30" x14ac:dyDescent="0.2">
      <c r="D903" s="106"/>
      <c r="E903" s="106"/>
      <c r="H903" s="106"/>
      <c r="I903" s="106"/>
      <c r="J903" s="106"/>
      <c r="K903" s="106"/>
      <c r="L903" s="106"/>
      <c r="M903" s="106"/>
      <c r="N903" s="106"/>
      <c r="O903" s="106"/>
      <c r="P903" s="106"/>
      <c r="Q903" s="106"/>
      <c r="R903" s="106"/>
      <c r="S903" s="106"/>
      <c r="T903" s="106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4:30" x14ac:dyDescent="0.2">
      <c r="D904" s="106"/>
      <c r="E904" s="106"/>
      <c r="H904" s="106"/>
      <c r="I904" s="106"/>
      <c r="J904" s="106"/>
      <c r="K904" s="106"/>
      <c r="L904" s="106"/>
      <c r="M904" s="106"/>
      <c r="N904" s="106"/>
      <c r="O904" s="106"/>
      <c r="P904" s="106"/>
      <c r="Q904" s="106"/>
      <c r="R904" s="106"/>
      <c r="S904" s="106"/>
      <c r="T904" s="106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4:30" x14ac:dyDescent="0.2">
      <c r="D905" s="106"/>
      <c r="E905" s="106"/>
      <c r="H905" s="106"/>
      <c r="I905" s="106"/>
      <c r="J905" s="106"/>
      <c r="K905" s="106"/>
      <c r="L905" s="106"/>
      <c r="M905" s="106"/>
      <c r="N905" s="106"/>
      <c r="O905" s="106"/>
      <c r="P905" s="106"/>
      <c r="Q905" s="106"/>
      <c r="R905" s="106"/>
      <c r="S905" s="106"/>
      <c r="T905" s="106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4:30" x14ac:dyDescent="0.2">
      <c r="D906" s="106"/>
      <c r="E906" s="106"/>
      <c r="H906" s="106"/>
      <c r="I906" s="106"/>
      <c r="J906" s="106"/>
      <c r="K906" s="106"/>
      <c r="L906" s="106"/>
      <c r="M906" s="106"/>
      <c r="N906" s="106"/>
      <c r="O906" s="106"/>
      <c r="P906" s="106"/>
      <c r="Q906" s="106"/>
      <c r="R906" s="106"/>
      <c r="S906" s="106"/>
      <c r="T906" s="106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4:30" x14ac:dyDescent="0.2">
      <c r="D907" s="106"/>
      <c r="E907" s="106"/>
      <c r="H907" s="106"/>
      <c r="I907" s="106"/>
      <c r="J907" s="106"/>
      <c r="K907" s="106"/>
      <c r="L907" s="106"/>
      <c r="M907" s="106"/>
      <c r="N907" s="106"/>
      <c r="O907" s="106"/>
      <c r="P907" s="106"/>
      <c r="Q907" s="106"/>
      <c r="R907" s="106"/>
      <c r="S907" s="106"/>
      <c r="T907" s="106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4:30" x14ac:dyDescent="0.2">
      <c r="D908" s="106"/>
      <c r="E908" s="106"/>
      <c r="H908" s="106"/>
      <c r="I908" s="106"/>
      <c r="J908" s="106"/>
      <c r="K908" s="106"/>
      <c r="L908" s="106"/>
      <c r="M908" s="106"/>
      <c r="N908" s="106"/>
      <c r="O908" s="106"/>
      <c r="P908" s="106"/>
      <c r="Q908" s="106"/>
      <c r="R908" s="106"/>
      <c r="S908" s="106"/>
      <c r="T908" s="106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4:30" x14ac:dyDescent="0.2">
      <c r="D909" s="106"/>
      <c r="E909" s="106"/>
      <c r="H909" s="106"/>
      <c r="I909" s="106"/>
      <c r="J909" s="106"/>
      <c r="K909" s="106"/>
      <c r="L909" s="106"/>
      <c r="M909" s="106"/>
      <c r="N909" s="106"/>
      <c r="O909" s="106"/>
      <c r="P909" s="106"/>
      <c r="Q909" s="106"/>
      <c r="R909" s="106"/>
      <c r="S909" s="106"/>
      <c r="T909" s="106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4:30" x14ac:dyDescent="0.2">
      <c r="D910" s="106"/>
      <c r="E910" s="106"/>
      <c r="H910" s="106"/>
      <c r="I910" s="106"/>
      <c r="J910" s="106"/>
      <c r="K910" s="106"/>
      <c r="L910" s="106"/>
      <c r="M910" s="106"/>
      <c r="N910" s="106"/>
      <c r="O910" s="106"/>
      <c r="P910" s="106"/>
      <c r="Q910" s="106"/>
      <c r="R910" s="106"/>
      <c r="S910" s="106"/>
      <c r="T910" s="106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4:30" x14ac:dyDescent="0.2">
      <c r="D911" s="106"/>
      <c r="E911" s="106"/>
      <c r="H911" s="106"/>
      <c r="I911" s="106"/>
      <c r="J911" s="106"/>
      <c r="K911" s="106"/>
      <c r="L911" s="106"/>
      <c r="M911" s="106"/>
      <c r="N911" s="106"/>
      <c r="O911" s="106"/>
      <c r="P911" s="106"/>
      <c r="Q911" s="106"/>
      <c r="R911" s="106"/>
      <c r="S911" s="106"/>
      <c r="T911" s="106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4:30" x14ac:dyDescent="0.2">
      <c r="D912" s="106"/>
      <c r="E912" s="106"/>
      <c r="H912" s="106"/>
      <c r="I912" s="106"/>
      <c r="J912" s="106"/>
      <c r="K912" s="106"/>
      <c r="L912" s="106"/>
      <c r="M912" s="106"/>
      <c r="N912" s="106"/>
      <c r="O912" s="106"/>
      <c r="P912" s="106"/>
      <c r="Q912" s="106"/>
      <c r="R912" s="106"/>
      <c r="S912" s="106"/>
      <c r="T912" s="106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4:30" x14ac:dyDescent="0.2">
      <c r="D913" s="106"/>
      <c r="E913" s="106"/>
      <c r="H913" s="106"/>
      <c r="I913" s="106"/>
      <c r="J913" s="106"/>
      <c r="K913" s="106"/>
      <c r="L913" s="106"/>
      <c r="M913" s="106"/>
      <c r="N913" s="106"/>
      <c r="O913" s="106"/>
      <c r="P913" s="106"/>
      <c r="Q913" s="106"/>
      <c r="R913" s="106"/>
      <c r="S913" s="106"/>
      <c r="T913" s="106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4:30" x14ac:dyDescent="0.2">
      <c r="D914" s="106"/>
      <c r="E914" s="106"/>
      <c r="H914" s="106"/>
      <c r="I914" s="106"/>
      <c r="J914" s="106"/>
      <c r="K914" s="106"/>
      <c r="L914" s="106"/>
      <c r="M914" s="106"/>
      <c r="N914" s="106"/>
      <c r="O914" s="106"/>
      <c r="P914" s="106"/>
      <c r="Q914" s="106"/>
      <c r="R914" s="106"/>
      <c r="S914" s="106"/>
      <c r="T914" s="106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4:30" x14ac:dyDescent="0.2">
      <c r="D915" s="106"/>
      <c r="E915" s="106"/>
      <c r="H915" s="106"/>
      <c r="I915" s="106"/>
      <c r="J915" s="106"/>
      <c r="K915" s="106"/>
      <c r="L915" s="106"/>
      <c r="M915" s="106"/>
      <c r="N915" s="106"/>
      <c r="O915" s="106"/>
      <c r="P915" s="106"/>
      <c r="Q915" s="106"/>
      <c r="R915" s="106"/>
      <c r="S915" s="106"/>
      <c r="T915" s="106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4:30" x14ac:dyDescent="0.2">
      <c r="D916" s="106"/>
      <c r="E916" s="106"/>
      <c r="H916" s="106"/>
      <c r="I916" s="106"/>
      <c r="J916" s="106"/>
      <c r="K916" s="106"/>
      <c r="L916" s="106"/>
      <c r="M916" s="106"/>
      <c r="N916" s="106"/>
      <c r="O916" s="106"/>
      <c r="P916" s="106"/>
      <c r="Q916" s="106"/>
      <c r="R916" s="106"/>
      <c r="S916" s="106"/>
      <c r="T916" s="106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4:30" x14ac:dyDescent="0.2">
      <c r="D917" s="106"/>
      <c r="E917" s="106"/>
      <c r="H917" s="106"/>
      <c r="I917" s="106"/>
      <c r="J917" s="106"/>
      <c r="K917" s="106"/>
      <c r="L917" s="106"/>
      <c r="M917" s="106"/>
      <c r="N917" s="106"/>
      <c r="O917" s="106"/>
      <c r="P917" s="106"/>
      <c r="Q917" s="106"/>
      <c r="R917" s="106"/>
      <c r="S917" s="106"/>
      <c r="T917" s="106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4:30" x14ac:dyDescent="0.2">
      <c r="D918" s="106"/>
      <c r="E918" s="106"/>
      <c r="H918" s="106"/>
      <c r="I918" s="106"/>
      <c r="J918" s="106"/>
      <c r="K918" s="106"/>
      <c r="L918" s="106"/>
      <c r="M918" s="106"/>
      <c r="N918" s="106"/>
      <c r="O918" s="106"/>
      <c r="P918" s="106"/>
      <c r="Q918" s="106"/>
      <c r="R918" s="106"/>
      <c r="S918" s="106"/>
      <c r="T918" s="106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4:30" x14ac:dyDescent="0.2">
      <c r="D919" s="106"/>
      <c r="E919" s="106"/>
      <c r="H919" s="106"/>
      <c r="I919" s="106"/>
      <c r="J919" s="106"/>
      <c r="K919" s="106"/>
      <c r="L919" s="106"/>
      <c r="M919" s="106"/>
      <c r="N919" s="106"/>
      <c r="O919" s="106"/>
      <c r="P919" s="106"/>
      <c r="Q919" s="106"/>
      <c r="R919" s="106"/>
      <c r="S919" s="106"/>
      <c r="T919" s="106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4:30" x14ac:dyDescent="0.2">
      <c r="D920" s="106"/>
      <c r="E920" s="106"/>
      <c r="H920" s="106"/>
      <c r="I920" s="106"/>
      <c r="J920" s="106"/>
      <c r="K920" s="106"/>
      <c r="L920" s="106"/>
      <c r="M920" s="106"/>
      <c r="N920" s="106"/>
      <c r="O920" s="106"/>
      <c r="P920" s="106"/>
      <c r="Q920" s="106"/>
      <c r="R920" s="106"/>
      <c r="S920" s="106"/>
      <c r="T920" s="106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4:30" x14ac:dyDescent="0.2">
      <c r="D921" s="106"/>
      <c r="E921" s="106"/>
      <c r="H921" s="106"/>
      <c r="I921" s="106"/>
      <c r="J921" s="106"/>
      <c r="K921" s="106"/>
      <c r="L921" s="106"/>
      <c r="M921" s="106"/>
      <c r="N921" s="106"/>
      <c r="O921" s="106"/>
      <c r="P921" s="106"/>
      <c r="Q921" s="106"/>
      <c r="R921" s="106"/>
      <c r="S921" s="106"/>
      <c r="T921" s="106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4:30" x14ac:dyDescent="0.2">
      <c r="D922" s="106"/>
      <c r="E922" s="106"/>
      <c r="H922" s="106"/>
      <c r="I922" s="106"/>
      <c r="J922" s="106"/>
      <c r="K922" s="106"/>
      <c r="L922" s="106"/>
      <c r="M922" s="106"/>
      <c r="N922" s="106"/>
      <c r="O922" s="106"/>
      <c r="P922" s="106"/>
      <c r="Q922" s="106"/>
      <c r="R922" s="106"/>
      <c r="S922" s="106"/>
      <c r="T922" s="106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4:30" x14ac:dyDescent="0.2">
      <c r="D923" s="106"/>
      <c r="E923" s="106"/>
      <c r="H923" s="106"/>
      <c r="I923" s="106"/>
      <c r="J923" s="106"/>
      <c r="K923" s="106"/>
      <c r="L923" s="106"/>
      <c r="M923" s="106"/>
      <c r="N923" s="106"/>
      <c r="O923" s="106"/>
      <c r="P923" s="106"/>
      <c r="Q923" s="106"/>
      <c r="R923" s="106"/>
      <c r="S923" s="106"/>
      <c r="T923" s="106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4:30" x14ac:dyDescent="0.2">
      <c r="D924" s="106"/>
      <c r="E924" s="106"/>
      <c r="H924" s="106"/>
      <c r="I924" s="106"/>
      <c r="J924" s="106"/>
      <c r="K924" s="106"/>
      <c r="L924" s="106"/>
      <c r="M924" s="106"/>
      <c r="N924" s="106"/>
      <c r="O924" s="106"/>
      <c r="P924" s="106"/>
      <c r="Q924" s="106"/>
      <c r="R924" s="106"/>
      <c r="S924" s="106"/>
      <c r="T924" s="106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4:30" x14ac:dyDescent="0.2">
      <c r="D925" s="106"/>
      <c r="E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4:30" x14ac:dyDescent="0.2">
      <c r="D926" s="106"/>
      <c r="E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4:30" x14ac:dyDescent="0.2">
      <c r="D927" s="106"/>
      <c r="E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4:30" x14ac:dyDescent="0.2">
      <c r="D928" s="106"/>
      <c r="E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4:30" x14ac:dyDescent="0.2">
      <c r="D929" s="106"/>
      <c r="E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4:30" x14ac:dyDescent="0.2">
      <c r="D930" s="106"/>
      <c r="E930" s="106"/>
      <c r="H930" s="106"/>
      <c r="I930" s="106"/>
      <c r="J930" s="106"/>
      <c r="K930" s="106"/>
      <c r="L930" s="106"/>
      <c r="M930" s="106"/>
      <c r="N930" s="106"/>
      <c r="O930" s="106"/>
      <c r="P930" s="106"/>
      <c r="Q930" s="106"/>
      <c r="R930" s="106"/>
      <c r="S930" s="106"/>
      <c r="T930" s="106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4:30" x14ac:dyDescent="0.2">
      <c r="D931" s="106"/>
      <c r="E931" s="106"/>
      <c r="H931" s="106"/>
      <c r="I931" s="106"/>
      <c r="J931" s="106"/>
      <c r="K931" s="106"/>
      <c r="L931" s="106"/>
      <c r="M931" s="106"/>
      <c r="N931" s="106"/>
      <c r="O931" s="106"/>
      <c r="P931" s="106"/>
      <c r="Q931" s="106"/>
      <c r="R931" s="106"/>
      <c r="S931" s="106"/>
      <c r="T931" s="106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4:30" x14ac:dyDescent="0.2">
      <c r="D932" s="106"/>
      <c r="E932" s="106"/>
      <c r="H932" s="106"/>
      <c r="I932" s="106"/>
      <c r="J932" s="106"/>
      <c r="K932" s="106"/>
      <c r="L932" s="106"/>
      <c r="M932" s="106"/>
      <c r="N932" s="106"/>
      <c r="O932" s="106"/>
      <c r="P932" s="106"/>
      <c r="Q932" s="106"/>
      <c r="R932" s="106"/>
      <c r="S932" s="106"/>
      <c r="T932" s="106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4:30" x14ac:dyDescent="0.2">
      <c r="D933" s="106"/>
      <c r="E933" s="106"/>
      <c r="H933" s="106"/>
      <c r="I933" s="106"/>
      <c r="J933" s="106"/>
      <c r="K933" s="106"/>
      <c r="L933" s="106"/>
      <c r="M933" s="106"/>
      <c r="N933" s="106"/>
      <c r="O933" s="106"/>
      <c r="P933" s="106"/>
      <c r="Q933" s="106"/>
      <c r="R933" s="106"/>
      <c r="S933" s="106"/>
      <c r="T933" s="106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4:30" x14ac:dyDescent="0.2">
      <c r="D934" s="106"/>
      <c r="E934" s="106"/>
      <c r="H934" s="106"/>
      <c r="I934" s="106"/>
      <c r="J934" s="106"/>
      <c r="K934" s="106"/>
      <c r="L934" s="106"/>
      <c r="M934" s="106"/>
      <c r="N934" s="106"/>
      <c r="O934" s="106"/>
      <c r="P934" s="106"/>
      <c r="Q934" s="106"/>
      <c r="R934" s="106"/>
      <c r="S934" s="106"/>
      <c r="T934" s="106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4:30" x14ac:dyDescent="0.2">
      <c r="D935" s="106"/>
      <c r="E935" s="106"/>
      <c r="H935" s="106"/>
      <c r="I935" s="106"/>
      <c r="J935" s="106"/>
      <c r="K935" s="106"/>
      <c r="L935" s="106"/>
      <c r="M935" s="106"/>
      <c r="N935" s="106"/>
      <c r="O935" s="106"/>
      <c r="P935" s="106"/>
      <c r="Q935" s="106"/>
      <c r="R935" s="106"/>
      <c r="S935" s="106"/>
      <c r="T935" s="106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4:30" x14ac:dyDescent="0.2">
      <c r="D936" s="106"/>
      <c r="E936" s="106"/>
      <c r="H936" s="106"/>
      <c r="I936" s="106"/>
      <c r="J936" s="106"/>
      <c r="K936" s="106"/>
      <c r="L936" s="106"/>
      <c r="M936" s="106"/>
      <c r="N936" s="106"/>
      <c r="O936" s="106"/>
      <c r="P936" s="106"/>
      <c r="Q936" s="106"/>
      <c r="R936" s="106"/>
      <c r="S936" s="106"/>
      <c r="T936" s="106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4:30" x14ac:dyDescent="0.2">
      <c r="D937" s="106"/>
      <c r="E937" s="106"/>
      <c r="H937" s="106"/>
      <c r="I937" s="106"/>
      <c r="J937" s="106"/>
      <c r="K937" s="106"/>
      <c r="L937" s="106"/>
      <c r="M937" s="106"/>
      <c r="N937" s="106"/>
      <c r="O937" s="106"/>
      <c r="P937" s="106"/>
      <c r="Q937" s="106"/>
      <c r="R937" s="106"/>
      <c r="S937" s="106"/>
      <c r="T937" s="106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4:30" x14ac:dyDescent="0.2">
      <c r="D938" s="106"/>
      <c r="E938" s="106"/>
      <c r="H938" s="106"/>
      <c r="I938" s="106"/>
      <c r="J938" s="106"/>
      <c r="K938" s="106"/>
      <c r="L938" s="106"/>
      <c r="M938" s="106"/>
      <c r="N938" s="106"/>
      <c r="O938" s="106"/>
      <c r="P938" s="106"/>
      <c r="Q938" s="106"/>
      <c r="R938" s="106"/>
      <c r="S938" s="106"/>
      <c r="T938" s="106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4:30" x14ac:dyDescent="0.2">
      <c r="D939" s="106"/>
      <c r="E939" s="106"/>
      <c r="H939" s="106"/>
      <c r="I939" s="106"/>
      <c r="J939" s="106"/>
      <c r="K939" s="106"/>
      <c r="L939" s="106"/>
      <c r="M939" s="106"/>
      <c r="N939" s="106"/>
      <c r="O939" s="106"/>
      <c r="P939" s="106"/>
      <c r="Q939" s="106"/>
      <c r="R939" s="106"/>
      <c r="S939" s="106"/>
      <c r="T939" s="106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4:30" x14ac:dyDescent="0.2">
      <c r="D940" s="106"/>
      <c r="E940" s="106"/>
      <c r="H940" s="106"/>
      <c r="I940" s="106"/>
      <c r="J940" s="106"/>
      <c r="K940" s="106"/>
      <c r="L940" s="106"/>
      <c r="M940" s="106"/>
      <c r="N940" s="106"/>
      <c r="O940" s="106"/>
      <c r="P940" s="106"/>
      <c r="Q940" s="106"/>
      <c r="R940" s="106"/>
      <c r="S940" s="106"/>
      <c r="T940" s="106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4:30" x14ac:dyDescent="0.2">
      <c r="D941" s="106"/>
      <c r="E941" s="106"/>
      <c r="H941" s="106"/>
      <c r="I941" s="106"/>
      <c r="J941" s="106"/>
      <c r="K941" s="106"/>
      <c r="L941" s="106"/>
      <c r="M941" s="106"/>
      <c r="N941" s="106"/>
      <c r="O941" s="106"/>
      <c r="P941" s="106"/>
      <c r="Q941" s="106"/>
      <c r="R941" s="106"/>
      <c r="S941" s="106"/>
      <c r="T941" s="106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4:30" x14ac:dyDescent="0.2">
      <c r="D942" s="106"/>
      <c r="E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4:30" x14ac:dyDescent="0.2">
      <c r="D943" s="106"/>
      <c r="E943" s="106"/>
      <c r="H943" s="106"/>
      <c r="I943" s="106"/>
      <c r="J943" s="106"/>
      <c r="K943" s="106"/>
      <c r="L943" s="106"/>
      <c r="M943" s="106"/>
      <c r="N943" s="106"/>
      <c r="O943" s="106"/>
      <c r="P943" s="106"/>
      <c r="Q943" s="106"/>
      <c r="R943" s="106"/>
      <c r="S943" s="106"/>
      <c r="T943" s="106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4:30" x14ac:dyDescent="0.2">
      <c r="D944" s="106"/>
      <c r="E944" s="106"/>
      <c r="H944" s="106"/>
      <c r="I944" s="106"/>
      <c r="J944" s="106"/>
      <c r="K944" s="106"/>
      <c r="L944" s="106"/>
      <c r="M944" s="106"/>
      <c r="N944" s="106"/>
      <c r="O944" s="106"/>
      <c r="P944" s="106"/>
      <c r="Q944" s="106"/>
      <c r="R944" s="106"/>
      <c r="S944" s="106"/>
      <c r="T944" s="106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4:30" x14ac:dyDescent="0.2">
      <c r="D945" s="106"/>
      <c r="E945" s="106"/>
      <c r="H945" s="106"/>
      <c r="I945" s="106"/>
      <c r="J945" s="106"/>
      <c r="K945" s="106"/>
      <c r="L945" s="106"/>
      <c r="M945" s="106"/>
      <c r="N945" s="106"/>
      <c r="O945" s="106"/>
      <c r="P945" s="106"/>
      <c r="Q945" s="106"/>
      <c r="R945" s="106"/>
      <c r="S945" s="106"/>
      <c r="T945" s="106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4:30" x14ac:dyDescent="0.2">
      <c r="D946" s="106"/>
      <c r="E946" s="106"/>
      <c r="H946" s="106"/>
      <c r="I946" s="106"/>
      <c r="J946" s="106"/>
      <c r="K946" s="106"/>
      <c r="L946" s="106"/>
      <c r="M946" s="106"/>
      <c r="N946" s="106"/>
      <c r="O946" s="106"/>
      <c r="P946" s="106"/>
      <c r="Q946" s="106"/>
      <c r="R946" s="106"/>
      <c r="S946" s="106"/>
      <c r="T946" s="106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4:30" x14ac:dyDescent="0.2">
      <c r="D947" s="106"/>
      <c r="E947" s="106"/>
      <c r="H947" s="106"/>
      <c r="I947" s="106"/>
      <c r="J947" s="106"/>
      <c r="K947" s="106"/>
      <c r="L947" s="106"/>
      <c r="M947" s="106"/>
      <c r="N947" s="106"/>
      <c r="O947" s="106"/>
      <c r="P947" s="106"/>
      <c r="Q947" s="106"/>
      <c r="R947" s="106"/>
      <c r="S947" s="106"/>
      <c r="T947" s="106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4:30" x14ac:dyDescent="0.2">
      <c r="D948" s="106"/>
      <c r="E948" s="106"/>
      <c r="H948" s="106"/>
      <c r="I948" s="106"/>
      <c r="J948" s="106"/>
      <c r="K948" s="106"/>
      <c r="L948" s="106"/>
      <c r="M948" s="106"/>
      <c r="N948" s="106"/>
      <c r="O948" s="106"/>
      <c r="P948" s="106"/>
      <c r="Q948" s="106"/>
      <c r="R948" s="106"/>
      <c r="S948" s="106"/>
      <c r="T948" s="106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4:30" x14ac:dyDescent="0.2">
      <c r="D949" s="106"/>
      <c r="E949" s="106"/>
      <c r="H949" s="106"/>
      <c r="I949" s="106"/>
      <c r="J949" s="106"/>
      <c r="K949" s="106"/>
      <c r="L949" s="106"/>
      <c r="M949" s="106"/>
      <c r="N949" s="106"/>
      <c r="O949" s="106"/>
      <c r="P949" s="106"/>
      <c r="Q949" s="106"/>
      <c r="R949" s="106"/>
      <c r="S949" s="106"/>
      <c r="T949" s="106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4:30" x14ac:dyDescent="0.2">
      <c r="D950" s="106"/>
      <c r="E950" s="106"/>
      <c r="H950" s="106"/>
      <c r="I950" s="106"/>
      <c r="J950" s="106"/>
      <c r="K950" s="106"/>
      <c r="L950" s="106"/>
      <c r="M950" s="106"/>
      <c r="N950" s="106"/>
      <c r="O950" s="106"/>
      <c r="P950" s="106"/>
      <c r="Q950" s="106"/>
      <c r="R950" s="106"/>
      <c r="S950" s="106"/>
      <c r="T950" s="106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4:30" x14ac:dyDescent="0.2">
      <c r="D951" s="106"/>
      <c r="E951" s="106"/>
      <c r="H951" s="106"/>
      <c r="I951" s="106"/>
      <c r="J951" s="106"/>
      <c r="K951" s="106"/>
      <c r="L951" s="106"/>
      <c r="M951" s="106"/>
      <c r="N951" s="106"/>
      <c r="O951" s="106"/>
      <c r="P951" s="106"/>
      <c r="Q951" s="106"/>
      <c r="R951" s="106"/>
      <c r="S951" s="106"/>
      <c r="T951" s="106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4:30" x14ac:dyDescent="0.2">
      <c r="D952" s="106"/>
      <c r="E952" s="106"/>
      <c r="H952" s="106"/>
      <c r="I952" s="106"/>
      <c r="J952" s="106"/>
      <c r="K952" s="106"/>
      <c r="L952" s="106"/>
      <c r="M952" s="106"/>
      <c r="N952" s="106"/>
      <c r="O952" s="106"/>
      <c r="P952" s="106"/>
      <c r="Q952" s="106"/>
      <c r="R952" s="106"/>
      <c r="S952" s="106"/>
      <c r="T952" s="106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4:30" x14ac:dyDescent="0.2">
      <c r="D953" s="106"/>
      <c r="E953" s="106"/>
      <c r="H953" s="106"/>
      <c r="I953" s="106"/>
      <c r="J953" s="106"/>
      <c r="K953" s="106"/>
      <c r="L953" s="106"/>
      <c r="M953" s="106"/>
      <c r="N953" s="106"/>
      <c r="O953" s="106"/>
      <c r="P953" s="106"/>
      <c r="Q953" s="106"/>
      <c r="R953" s="106"/>
      <c r="S953" s="106"/>
      <c r="T953" s="106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4:30" x14ac:dyDescent="0.2">
      <c r="D954" s="106"/>
      <c r="E954" s="106"/>
      <c r="H954" s="106"/>
      <c r="I954" s="106"/>
      <c r="J954" s="106"/>
      <c r="K954" s="106"/>
      <c r="L954" s="106"/>
      <c r="M954" s="106"/>
      <c r="N954" s="106"/>
      <c r="O954" s="106"/>
      <c r="P954" s="106"/>
      <c r="Q954" s="106"/>
      <c r="R954" s="106"/>
      <c r="S954" s="106"/>
      <c r="T954" s="106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4:30" x14ac:dyDescent="0.2">
      <c r="D955" s="106"/>
      <c r="E955" s="106"/>
      <c r="H955" s="106"/>
      <c r="I955" s="106"/>
      <c r="J955" s="106"/>
      <c r="K955" s="106"/>
      <c r="L955" s="106"/>
      <c r="M955" s="106"/>
      <c r="N955" s="106"/>
      <c r="O955" s="106"/>
      <c r="P955" s="106"/>
      <c r="Q955" s="106"/>
      <c r="R955" s="106"/>
      <c r="S955" s="106"/>
      <c r="T955" s="106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4:30" x14ac:dyDescent="0.2">
      <c r="D956" s="106"/>
      <c r="E956" s="106"/>
      <c r="H956" s="106"/>
      <c r="I956" s="106"/>
      <c r="J956" s="106"/>
      <c r="K956" s="106"/>
      <c r="L956" s="106"/>
      <c r="M956" s="106"/>
      <c r="N956" s="106"/>
      <c r="O956" s="106"/>
      <c r="P956" s="106"/>
      <c r="Q956" s="106"/>
      <c r="R956" s="106"/>
      <c r="S956" s="106"/>
      <c r="T956" s="106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4:30" x14ac:dyDescent="0.2">
      <c r="D957" s="106"/>
      <c r="E957" s="106"/>
      <c r="H957" s="106"/>
      <c r="I957" s="106"/>
      <c r="J957" s="106"/>
      <c r="K957" s="106"/>
      <c r="L957" s="106"/>
      <c r="M957" s="106"/>
      <c r="N957" s="106"/>
      <c r="O957" s="106"/>
      <c r="P957" s="106"/>
      <c r="Q957" s="106"/>
      <c r="R957" s="106"/>
      <c r="S957" s="106"/>
      <c r="T957" s="106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4:30" x14ac:dyDescent="0.2">
      <c r="D958" s="106"/>
      <c r="E958" s="106"/>
      <c r="H958" s="106"/>
      <c r="I958" s="106"/>
      <c r="J958" s="106"/>
      <c r="K958" s="106"/>
      <c r="L958" s="106"/>
      <c r="M958" s="106"/>
      <c r="N958" s="106"/>
      <c r="O958" s="106"/>
      <c r="P958" s="106"/>
      <c r="Q958" s="106"/>
      <c r="R958" s="106"/>
      <c r="S958" s="106"/>
      <c r="T958" s="106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4:30" x14ac:dyDescent="0.2">
      <c r="D959" s="106"/>
      <c r="E959" s="106"/>
      <c r="H959" s="106"/>
      <c r="I959" s="106"/>
      <c r="J959" s="106"/>
      <c r="K959" s="106"/>
      <c r="L959" s="106"/>
      <c r="M959" s="106"/>
      <c r="N959" s="106"/>
      <c r="O959" s="106"/>
      <c r="P959" s="106"/>
      <c r="Q959" s="106"/>
      <c r="R959" s="106"/>
      <c r="S959" s="106"/>
      <c r="T959" s="106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4:30" x14ac:dyDescent="0.2">
      <c r="D960" s="106"/>
      <c r="E960" s="106"/>
      <c r="H960" s="106"/>
      <c r="I960" s="106"/>
      <c r="J960" s="106"/>
      <c r="K960" s="106"/>
      <c r="L960" s="106"/>
      <c r="M960" s="106"/>
      <c r="N960" s="106"/>
      <c r="O960" s="106"/>
      <c r="P960" s="106"/>
      <c r="Q960" s="106"/>
      <c r="R960" s="106"/>
      <c r="S960" s="106"/>
      <c r="T960" s="106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4:30" x14ac:dyDescent="0.2">
      <c r="D961" s="106"/>
      <c r="E961" s="106"/>
      <c r="H961" s="106"/>
      <c r="I961" s="106"/>
      <c r="J961" s="106"/>
      <c r="K961" s="106"/>
      <c r="L961" s="106"/>
      <c r="M961" s="106"/>
      <c r="N961" s="106"/>
      <c r="O961" s="106"/>
      <c r="P961" s="106"/>
      <c r="Q961" s="106"/>
      <c r="R961" s="106"/>
      <c r="S961" s="106"/>
      <c r="T961" s="106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4:30" x14ac:dyDescent="0.2">
      <c r="D962" s="106"/>
      <c r="E962" s="106"/>
      <c r="H962" s="106"/>
      <c r="I962" s="106"/>
      <c r="J962" s="106"/>
      <c r="K962" s="106"/>
      <c r="L962" s="106"/>
      <c r="M962" s="106"/>
      <c r="N962" s="106"/>
      <c r="O962" s="106"/>
      <c r="P962" s="106"/>
      <c r="Q962" s="106"/>
      <c r="R962" s="106"/>
      <c r="S962" s="106"/>
      <c r="T962" s="106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4:30" x14ac:dyDescent="0.2">
      <c r="D963" s="106"/>
      <c r="E963" s="106"/>
      <c r="H963" s="106"/>
      <c r="I963" s="106"/>
      <c r="J963" s="106"/>
      <c r="K963" s="106"/>
      <c r="L963" s="106"/>
      <c r="M963" s="106"/>
      <c r="N963" s="106"/>
      <c r="O963" s="106"/>
      <c r="P963" s="106"/>
      <c r="Q963" s="106"/>
      <c r="R963" s="106"/>
      <c r="S963" s="106"/>
      <c r="T963" s="106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4:30" x14ac:dyDescent="0.2">
      <c r="D964" s="106"/>
      <c r="E964" s="106"/>
      <c r="H964" s="106"/>
      <c r="I964" s="106"/>
      <c r="J964" s="106"/>
      <c r="K964" s="106"/>
      <c r="L964" s="106"/>
      <c r="M964" s="106"/>
      <c r="N964" s="106"/>
      <c r="O964" s="106"/>
      <c r="P964" s="106"/>
      <c r="Q964" s="106"/>
      <c r="R964" s="106"/>
      <c r="S964" s="106"/>
      <c r="T964" s="106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4:30" x14ac:dyDescent="0.2">
      <c r="D965" s="106"/>
      <c r="E965" s="106"/>
      <c r="H965" s="106"/>
      <c r="I965" s="106"/>
      <c r="J965" s="106"/>
      <c r="K965" s="106"/>
      <c r="L965" s="106"/>
      <c r="M965" s="106"/>
      <c r="N965" s="106"/>
      <c r="O965" s="106"/>
      <c r="P965" s="106"/>
      <c r="Q965" s="106"/>
      <c r="R965" s="106"/>
      <c r="S965" s="106"/>
      <c r="T965" s="106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4:30" x14ac:dyDescent="0.2">
      <c r="D966" s="106"/>
      <c r="E966" s="106"/>
      <c r="H966" s="106"/>
      <c r="I966" s="106"/>
      <c r="J966" s="106"/>
      <c r="K966" s="106"/>
      <c r="L966" s="106"/>
      <c r="M966" s="106"/>
      <c r="N966" s="106"/>
      <c r="O966" s="106"/>
      <c r="P966" s="106"/>
      <c r="Q966" s="106"/>
      <c r="R966" s="106"/>
      <c r="S966" s="106"/>
      <c r="T966" s="106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4:30" x14ac:dyDescent="0.2">
      <c r="D967" s="106"/>
      <c r="E967" s="106"/>
      <c r="H967" s="106"/>
      <c r="I967" s="106"/>
      <c r="J967" s="106"/>
      <c r="K967" s="106"/>
      <c r="L967" s="106"/>
      <c r="M967" s="106"/>
      <c r="N967" s="106"/>
      <c r="O967" s="106"/>
      <c r="P967" s="106"/>
      <c r="Q967" s="106"/>
      <c r="R967" s="106"/>
      <c r="S967" s="106"/>
      <c r="T967" s="106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4:30" x14ac:dyDescent="0.2">
      <c r="D968" s="106"/>
      <c r="E968" s="106"/>
      <c r="H968" s="106"/>
      <c r="I968" s="106"/>
      <c r="J968" s="106"/>
      <c r="K968" s="106"/>
      <c r="L968" s="106"/>
      <c r="M968" s="106"/>
      <c r="N968" s="106"/>
      <c r="O968" s="106"/>
      <c r="P968" s="106"/>
      <c r="Q968" s="106"/>
      <c r="R968" s="106"/>
      <c r="S968" s="106"/>
      <c r="T968" s="106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4:30" x14ac:dyDescent="0.2">
      <c r="D969" s="106"/>
      <c r="E969" s="106"/>
      <c r="H969" s="106"/>
      <c r="I969" s="106"/>
      <c r="J969" s="106"/>
      <c r="K969" s="106"/>
      <c r="L969" s="106"/>
      <c r="M969" s="106"/>
      <c r="N969" s="106"/>
      <c r="O969" s="106"/>
      <c r="P969" s="106"/>
      <c r="Q969" s="106"/>
      <c r="R969" s="106"/>
      <c r="S969" s="106"/>
      <c r="T969" s="106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4:30" x14ac:dyDescent="0.2">
      <c r="D970" s="106"/>
      <c r="E970" s="106"/>
      <c r="H970" s="106"/>
      <c r="I970" s="106"/>
      <c r="J970" s="106"/>
      <c r="K970" s="106"/>
      <c r="L970" s="106"/>
      <c r="M970" s="106"/>
      <c r="N970" s="106"/>
      <c r="O970" s="106"/>
      <c r="P970" s="106"/>
      <c r="Q970" s="106"/>
      <c r="R970" s="106"/>
      <c r="S970" s="106"/>
      <c r="T970" s="106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4:30" x14ac:dyDescent="0.2">
      <c r="D971" s="106"/>
      <c r="E971" s="106"/>
      <c r="H971" s="106"/>
      <c r="I971" s="106"/>
      <c r="J971" s="106"/>
      <c r="K971" s="106"/>
      <c r="L971" s="106"/>
      <c r="M971" s="106"/>
      <c r="N971" s="106"/>
      <c r="O971" s="106"/>
      <c r="P971" s="106"/>
      <c r="Q971" s="106"/>
      <c r="R971" s="106"/>
      <c r="S971" s="106"/>
      <c r="T971" s="106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4:30" x14ac:dyDescent="0.2">
      <c r="D972" s="106"/>
      <c r="E972" s="106"/>
      <c r="H972" s="106"/>
      <c r="I972" s="106"/>
      <c r="J972" s="106"/>
      <c r="K972" s="106"/>
      <c r="L972" s="106"/>
      <c r="M972" s="106"/>
      <c r="N972" s="106"/>
      <c r="O972" s="106"/>
      <c r="P972" s="106"/>
      <c r="Q972" s="106"/>
      <c r="R972" s="106"/>
      <c r="S972" s="106"/>
      <c r="T972" s="106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4:30" x14ac:dyDescent="0.2">
      <c r="D973" s="106"/>
      <c r="E973" s="106"/>
      <c r="H973" s="106"/>
      <c r="I973" s="106"/>
      <c r="J973" s="106"/>
      <c r="K973" s="106"/>
      <c r="L973" s="106"/>
      <c r="M973" s="106"/>
      <c r="N973" s="106"/>
      <c r="O973" s="106"/>
      <c r="P973" s="106"/>
      <c r="Q973" s="106"/>
      <c r="R973" s="106"/>
      <c r="S973" s="106"/>
      <c r="T973" s="106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4:30" x14ac:dyDescent="0.2">
      <c r="D974" s="106"/>
      <c r="E974" s="106"/>
      <c r="H974" s="106"/>
      <c r="I974" s="106"/>
      <c r="J974" s="106"/>
      <c r="K974" s="106"/>
      <c r="L974" s="106"/>
      <c r="M974" s="106"/>
      <c r="N974" s="106"/>
      <c r="O974" s="106"/>
      <c r="P974" s="106"/>
      <c r="Q974" s="106"/>
      <c r="R974" s="106"/>
      <c r="S974" s="106"/>
      <c r="T974" s="106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4:30" x14ac:dyDescent="0.2">
      <c r="D975" s="106"/>
      <c r="E975" s="106"/>
      <c r="H975" s="106"/>
      <c r="I975" s="106"/>
      <c r="J975" s="106"/>
      <c r="K975" s="106"/>
      <c r="L975" s="106"/>
      <c r="M975" s="106"/>
      <c r="N975" s="106"/>
      <c r="O975" s="106"/>
      <c r="P975" s="106"/>
      <c r="Q975" s="106"/>
      <c r="R975" s="106"/>
      <c r="S975" s="106"/>
      <c r="T975" s="106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4:30" x14ac:dyDescent="0.2">
      <c r="D976" s="106"/>
      <c r="E976" s="106"/>
      <c r="H976" s="106"/>
      <c r="I976" s="106"/>
      <c r="J976" s="106"/>
      <c r="K976" s="106"/>
      <c r="L976" s="106"/>
      <c r="M976" s="106"/>
      <c r="N976" s="106"/>
      <c r="O976" s="106"/>
      <c r="P976" s="106"/>
      <c r="Q976" s="106"/>
      <c r="R976" s="106"/>
      <c r="S976" s="106"/>
      <c r="T976" s="106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4:30" x14ac:dyDescent="0.2">
      <c r="D977" s="106"/>
      <c r="E977" s="106"/>
      <c r="H977" s="106"/>
      <c r="I977" s="106"/>
      <c r="J977" s="106"/>
      <c r="K977" s="106"/>
      <c r="L977" s="106"/>
      <c r="M977" s="106"/>
      <c r="N977" s="106"/>
      <c r="O977" s="106"/>
      <c r="P977" s="106"/>
      <c r="Q977" s="106"/>
      <c r="R977" s="106"/>
      <c r="S977" s="106"/>
      <c r="T977" s="106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4:30" x14ac:dyDescent="0.2">
      <c r="D978" s="106"/>
      <c r="E978" s="106"/>
      <c r="H978" s="106"/>
      <c r="I978" s="106"/>
      <c r="J978" s="106"/>
      <c r="K978" s="106"/>
      <c r="L978" s="106"/>
      <c r="M978" s="106"/>
      <c r="N978" s="106"/>
      <c r="O978" s="106"/>
      <c r="P978" s="106"/>
      <c r="Q978" s="106"/>
      <c r="R978" s="106"/>
      <c r="S978" s="106"/>
      <c r="T978" s="106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4:30" x14ac:dyDescent="0.2">
      <c r="D979" s="106"/>
      <c r="E979" s="106"/>
      <c r="H979" s="106"/>
      <c r="I979" s="106"/>
      <c r="J979" s="106"/>
      <c r="K979" s="106"/>
      <c r="L979" s="106"/>
      <c r="M979" s="106"/>
      <c r="N979" s="106"/>
      <c r="O979" s="106"/>
      <c r="P979" s="106"/>
      <c r="Q979" s="106"/>
      <c r="R979" s="106"/>
      <c r="S979" s="106"/>
      <c r="T979" s="106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4:30" x14ac:dyDescent="0.2">
      <c r="D980" s="106"/>
      <c r="E980" s="106"/>
      <c r="H980" s="106"/>
      <c r="I980" s="106"/>
      <c r="J980" s="106"/>
      <c r="K980" s="106"/>
      <c r="L980" s="106"/>
      <c r="M980" s="106"/>
      <c r="N980" s="106"/>
      <c r="O980" s="106"/>
      <c r="P980" s="106"/>
      <c r="Q980" s="106"/>
      <c r="R980" s="106"/>
      <c r="S980" s="106"/>
      <c r="T980" s="106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4:30" x14ac:dyDescent="0.2">
      <c r="D981" s="106"/>
      <c r="E981" s="106"/>
      <c r="H981" s="106"/>
      <c r="I981" s="106"/>
      <c r="J981" s="106"/>
      <c r="K981" s="106"/>
      <c r="L981" s="106"/>
      <c r="M981" s="106"/>
      <c r="N981" s="106"/>
      <c r="O981" s="106"/>
      <c r="P981" s="106"/>
      <c r="Q981" s="106"/>
      <c r="R981" s="106"/>
      <c r="S981" s="106"/>
      <c r="T981" s="106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4:30" x14ac:dyDescent="0.2">
      <c r="D982" s="106"/>
      <c r="E982" s="106"/>
      <c r="H982" s="106"/>
      <c r="I982" s="106"/>
      <c r="J982" s="106"/>
      <c r="K982" s="106"/>
      <c r="L982" s="106"/>
      <c r="M982" s="106"/>
      <c r="N982" s="106"/>
      <c r="O982" s="106"/>
      <c r="P982" s="106"/>
      <c r="Q982" s="106"/>
      <c r="R982" s="106"/>
      <c r="S982" s="106"/>
      <c r="T982" s="106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4:30" x14ac:dyDescent="0.2">
      <c r="D983" s="106"/>
      <c r="E983" s="106"/>
      <c r="H983" s="106"/>
      <c r="I983" s="106"/>
      <c r="J983" s="106"/>
      <c r="K983" s="106"/>
      <c r="L983" s="106"/>
      <c r="M983" s="106"/>
      <c r="N983" s="106"/>
      <c r="O983" s="106"/>
      <c r="P983" s="106"/>
      <c r="Q983" s="106"/>
      <c r="R983" s="106"/>
      <c r="S983" s="106"/>
      <c r="T983" s="106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4:30" x14ac:dyDescent="0.2">
      <c r="D984" s="106"/>
      <c r="E984" s="106"/>
      <c r="H984" s="106"/>
      <c r="I984" s="106"/>
      <c r="J984" s="106"/>
      <c r="K984" s="106"/>
      <c r="L984" s="106"/>
      <c r="M984" s="106"/>
      <c r="N984" s="106"/>
      <c r="O984" s="106"/>
      <c r="P984" s="106"/>
      <c r="Q984" s="106"/>
      <c r="R984" s="106"/>
      <c r="S984" s="106"/>
      <c r="T984" s="106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4:30" x14ac:dyDescent="0.2">
      <c r="D985" s="106"/>
      <c r="E985" s="106"/>
      <c r="H985" s="106"/>
      <c r="I985" s="106"/>
      <c r="J985" s="106"/>
      <c r="K985" s="106"/>
      <c r="L985" s="106"/>
      <c r="M985" s="106"/>
      <c r="N985" s="106"/>
      <c r="O985" s="106"/>
      <c r="P985" s="106"/>
      <c r="Q985" s="106"/>
      <c r="R985" s="106"/>
      <c r="S985" s="106"/>
      <c r="T985" s="106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4:30" x14ac:dyDescent="0.2">
      <c r="D986" s="106"/>
      <c r="E986" s="106"/>
      <c r="H986" s="106"/>
      <c r="I986" s="106"/>
      <c r="J986" s="106"/>
      <c r="K986" s="106"/>
      <c r="L986" s="106"/>
      <c r="M986" s="106"/>
      <c r="N986" s="106"/>
      <c r="O986" s="106"/>
      <c r="P986" s="106"/>
      <c r="Q986" s="106"/>
      <c r="R986" s="106"/>
      <c r="S986" s="106"/>
      <c r="T986" s="106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4:30" x14ac:dyDescent="0.2">
      <c r="D987" s="106"/>
      <c r="E987" s="106"/>
      <c r="H987" s="106"/>
      <c r="I987" s="106"/>
      <c r="J987" s="106"/>
      <c r="K987" s="106"/>
      <c r="L987" s="106"/>
      <c r="M987" s="106"/>
      <c r="N987" s="106"/>
      <c r="O987" s="106"/>
      <c r="P987" s="106"/>
      <c r="Q987" s="106"/>
      <c r="R987" s="106"/>
      <c r="S987" s="106"/>
      <c r="T987" s="106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4:30" x14ac:dyDescent="0.2">
      <c r="D988" s="106"/>
      <c r="E988" s="106"/>
      <c r="H988" s="106"/>
      <c r="I988" s="106"/>
      <c r="J988" s="106"/>
      <c r="K988" s="106"/>
      <c r="L988" s="106"/>
      <c r="M988" s="106"/>
      <c r="N988" s="106"/>
      <c r="O988" s="106"/>
      <c r="P988" s="106"/>
      <c r="Q988" s="106"/>
      <c r="R988" s="106"/>
      <c r="S988" s="106"/>
      <c r="T988" s="106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4:30" x14ac:dyDescent="0.2">
      <c r="D989" s="106"/>
      <c r="E989" s="106"/>
      <c r="H989" s="106"/>
      <c r="I989" s="106"/>
      <c r="J989" s="106"/>
      <c r="K989" s="106"/>
      <c r="L989" s="106"/>
      <c r="M989" s="106"/>
      <c r="N989" s="106"/>
      <c r="O989" s="106"/>
      <c r="P989" s="106"/>
      <c r="Q989" s="106"/>
      <c r="R989" s="106"/>
      <c r="S989" s="106"/>
      <c r="T989" s="106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4:30" x14ac:dyDescent="0.2">
      <c r="D990" s="106"/>
      <c r="E990" s="106"/>
      <c r="H990" s="106"/>
      <c r="I990" s="106"/>
      <c r="J990" s="106"/>
      <c r="K990" s="106"/>
      <c r="L990" s="106"/>
      <c r="M990" s="106"/>
      <c r="N990" s="106"/>
      <c r="O990" s="106"/>
      <c r="P990" s="106"/>
      <c r="Q990" s="106"/>
      <c r="R990" s="106"/>
      <c r="S990" s="106"/>
      <c r="T990" s="106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4:30" x14ac:dyDescent="0.2">
      <c r="D991" s="106"/>
      <c r="E991" s="106"/>
      <c r="H991" s="106"/>
      <c r="I991" s="106"/>
      <c r="J991" s="106"/>
      <c r="K991" s="106"/>
      <c r="L991" s="106"/>
      <c r="M991" s="106"/>
      <c r="N991" s="106"/>
      <c r="O991" s="106"/>
      <c r="P991" s="106"/>
      <c r="Q991" s="106"/>
      <c r="R991" s="106"/>
      <c r="S991" s="106"/>
      <c r="T991" s="106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4:30" x14ac:dyDescent="0.2">
      <c r="D992" s="106"/>
      <c r="E992" s="106"/>
      <c r="H992" s="106"/>
      <c r="I992" s="106"/>
      <c r="J992" s="106"/>
      <c r="K992" s="106"/>
      <c r="L992" s="106"/>
      <c r="M992" s="106"/>
      <c r="N992" s="106"/>
      <c r="O992" s="106"/>
      <c r="P992" s="106"/>
      <c r="Q992" s="106"/>
      <c r="R992" s="106"/>
      <c r="S992" s="106"/>
      <c r="T992" s="106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4:30" x14ac:dyDescent="0.2">
      <c r="D993" s="106"/>
      <c r="E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4:30" x14ac:dyDescent="0.2">
      <c r="D994" s="106"/>
      <c r="E994" s="106"/>
      <c r="H994" s="106"/>
      <c r="I994" s="106"/>
      <c r="J994" s="106"/>
      <c r="K994" s="106"/>
      <c r="L994" s="106"/>
      <c r="M994" s="106"/>
      <c r="N994" s="106"/>
      <c r="O994" s="106"/>
      <c r="P994" s="106"/>
      <c r="Q994" s="106"/>
      <c r="R994" s="106"/>
      <c r="S994" s="106"/>
      <c r="T994" s="106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4:30" x14ac:dyDescent="0.2">
      <c r="D995" s="106"/>
      <c r="E995" s="106"/>
      <c r="H995" s="106"/>
      <c r="I995" s="106"/>
      <c r="J995" s="106"/>
      <c r="K995" s="106"/>
      <c r="L995" s="106"/>
      <c r="M995" s="106"/>
      <c r="N995" s="106"/>
      <c r="O995" s="106"/>
      <c r="P995" s="106"/>
      <c r="Q995" s="106"/>
      <c r="R995" s="106"/>
      <c r="S995" s="106"/>
      <c r="T995" s="106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4:30" x14ac:dyDescent="0.2">
      <c r="D996" s="106"/>
      <c r="E996" s="106"/>
      <c r="H996" s="106"/>
      <c r="I996" s="106"/>
      <c r="J996" s="106"/>
      <c r="K996" s="106"/>
      <c r="L996" s="106"/>
      <c r="M996" s="106"/>
      <c r="N996" s="106"/>
      <c r="O996" s="106"/>
      <c r="P996" s="106"/>
      <c r="Q996" s="106"/>
      <c r="R996" s="106"/>
      <c r="S996" s="106"/>
      <c r="T996" s="106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4:30" x14ac:dyDescent="0.2">
      <c r="D997" s="106"/>
      <c r="E997" s="106"/>
      <c r="H997" s="106"/>
      <c r="I997" s="106"/>
      <c r="J997" s="106"/>
      <c r="K997" s="106"/>
      <c r="L997" s="106"/>
      <c r="M997" s="106"/>
      <c r="N997" s="106"/>
      <c r="O997" s="106"/>
      <c r="P997" s="106"/>
      <c r="Q997" s="106"/>
      <c r="R997" s="106"/>
      <c r="S997" s="106"/>
      <c r="T997" s="106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4:30" x14ac:dyDescent="0.2">
      <c r="D998" s="106"/>
      <c r="E998" s="106"/>
      <c r="H998" s="106"/>
      <c r="I998" s="106"/>
      <c r="J998" s="106"/>
      <c r="K998" s="106"/>
      <c r="L998" s="106"/>
      <c r="M998" s="106"/>
      <c r="N998" s="106"/>
      <c r="O998" s="106"/>
      <c r="P998" s="106"/>
      <c r="Q998" s="106"/>
      <c r="R998" s="106"/>
      <c r="S998" s="106"/>
      <c r="T998" s="106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4:30" x14ac:dyDescent="0.2">
      <c r="D999" s="106"/>
      <c r="E999" s="106"/>
      <c r="H999" s="106"/>
      <c r="I999" s="106"/>
      <c r="J999" s="106"/>
      <c r="K999" s="106"/>
      <c r="L999" s="106"/>
      <c r="M999" s="106"/>
      <c r="N999" s="106"/>
      <c r="O999" s="106"/>
      <c r="P999" s="106"/>
      <c r="Q999" s="106"/>
      <c r="R999" s="106"/>
      <c r="S999" s="106"/>
      <c r="T999" s="106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4:30" x14ac:dyDescent="0.2">
      <c r="D1000" s="106"/>
      <c r="E1000" s="106"/>
      <c r="H1000" s="106"/>
      <c r="I1000" s="106"/>
      <c r="J1000" s="106"/>
      <c r="K1000" s="106"/>
      <c r="L1000" s="106"/>
      <c r="M1000" s="106"/>
      <c r="N1000" s="106"/>
      <c r="O1000" s="106"/>
      <c r="P1000" s="106"/>
      <c r="Q1000" s="106"/>
      <c r="R1000" s="106"/>
      <c r="S1000" s="106"/>
      <c r="T1000" s="106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4:30" x14ac:dyDescent="0.2">
      <c r="D1001" s="106"/>
      <c r="E1001" s="106"/>
      <c r="H1001" s="106"/>
      <c r="I1001" s="106"/>
      <c r="J1001" s="106"/>
      <c r="K1001" s="106"/>
      <c r="L1001" s="106"/>
      <c r="M1001" s="106"/>
      <c r="N1001" s="106"/>
      <c r="O1001" s="106"/>
      <c r="P1001" s="106"/>
      <c r="Q1001" s="106"/>
      <c r="R1001" s="106"/>
      <c r="S1001" s="106"/>
      <c r="T1001" s="106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4:30" x14ac:dyDescent="0.2">
      <c r="D1002" s="106"/>
      <c r="E1002" s="106"/>
      <c r="H1002" s="106"/>
      <c r="I1002" s="106"/>
      <c r="J1002" s="106"/>
      <c r="K1002" s="106"/>
      <c r="L1002" s="106"/>
      <c r="M1002" s="106"/>
      <c r="N1002" s="106"/>
      <c r="O1002" s="106"/>
      <c r="P1002" s="106"/>
      <c r="Q1002" s="106"/>
      <c r="R1002" s="106"/>
      <c r="S1002" s="106"/>
      <c r="T1002" s="106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4:30" x14ac:dyDescent="0.2">
      <c r="D1003" s="106"/>
      <c r="E1003" s="106"/>
      <c r="H1003" s="106"/>
      <c r="I1003" s="106"/>
      <c r="J1003" s="106"/>
      <c r="K1003" s="106"/>
      <c r="L1003" s="106"/>
      <c r="M1003" s="106"/>
      <c r="N1003" s="106"/>
      <c r="O1003" s="106"/>
      <c r="P1003" s="106"/>
      <c r="Q1003" s="106"/>
      <c r="R1003" s="106"/>
      <c r="S1003" s="106"/>
      <c r="T1003" s="106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4:30" x14ac:dyDescent="0.2">
      <c r="D1004" s="106"/>
      <c r="E1004" s="106"/>
      <c r="H1004" s="106"/>
      <c r="I1004" s="106"/>
      <c r="J1004" s="106"/>
      <c r="K1004" s="106"/>
      <c r="L1004" s="106"/>
      <c r="M1004" s="106"/>
      <c r="N1004" s="106"/>
      <c r="O1004" s="106"/>
      <c r="P1004" s="106"/>
      <c r="Q1004" s="106"/>
      <c r="R1004" s="106"/>
      <c r="S1004" s="106"/>
      <c r="T1004" s="106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</sheetData>
  <mergeCells count="135">
    <mergeCell ref="S1:S3"/>
    <mergeCell ref="T1:T3"/>
    <mergeCell ref="E4:E10"/>
    <mergeCell ref="D53:D57"/>
    <mergeCell ref="B4:B10"/>
    <mergeCell ref="B11:B17"/>
    <mergeCell ref="E18:E24"/>
    <mergeCell ref="E11:E17"/>
    <mergeCell ref="N1:N3"/>
    <mergeCell ref="O1:O3"/>
    <mergeCell ref="P1:P3"/>
    <mergeCell ref="Q1:Q3"/>
    <mergeCell ref="R1:R3"/>
    <mergeCell ref="I1:I3"/>
    <mergeCell ref="J1:J3"/>
    <mergeCell ref="K1:K3"/>
    <mergeCell ref="L1:L3"/>
    <mergeCell ref="M1:M3"/>
    <mergeCell ref="D1:E2"/>
    <mergeCell ref="F1:F3"/>
    <mergeCell ref="G1:G3"/>
    <mergeCell ref="H1:H3"/>
    <mergeCell ref="A53:A57"/>
    <mergeCell ref="B53:B57"/>
    <mergeCell ref="C53:C57"/>
    <mergeCell ref="E53:E57"/>
    <mergeCell ref="C34:C35"/>
    <mergeCell ref="B34:B35"/>
    <mergeCell ref="A34:A35"/>
    <mergeCell ref="E32:E35"/>
    <mergeCell ref="E44:E47"/>
    <mergeCell ref="A44:A47"/>
    <mergeCell ref="B44:B47"/>
    <mergeCell ref="C44:C47"/>
    <mergeCell ref="A50:A52"/>
    <mergeCell ref="E48:E52"/>
    <mergeCell ref="C50:C52"/>
    <mergeCell ref="B50:B52"/>
    <mergeCell ref="E36:E42"/>
    <mergeCell ref="A36:A43"/>
    <mergeCell ref="B36:B43"/>
    <mergeCell ref="C36:C43"/>
    <mergeCell ref="A25:A28"/>
    <mergeCell ref="B25:B28"/>
    <mergeCell ref="C25:C28"/>
    <mergeCell ref="E25:E28"/>
    <mergeCell ref="E29:E31"/>
    <mergeCell ref="A29:A31"/>
    <mergeCell ref="B29:B31"/>
    <mergeCell ref="C29:C31"/>
    <mergeCell ref="C11:C12"/>
    <mergeCell ref="C19:C22"/>
    <mergeCell ref="B19:B22"/>
    <mergeCell ref="A19:A22"/>
    <mergeCell ref="C14:C15"/>
    <mergeCell ref="C23:C24"/>
    <mergeCell ref="B23:B24"/>
    <mergeCell ref="A23:A24"/>
    <mergeCell ref="C16:C17"/>
    <mergeCell ref="A11:A17"/>
    <mergeCell ref="A1:B1"/>
    <mergeCell ref="C1:C3"/>
    <mergeCell ref="A2:A3"/>
    <mergeCell ref="B2:B3"/>
    <mergeCell ref="A4:A10"/>
    <mergeCell ref="C4:C10"/>
    <mergeCell ref="J25:J26"/>
    <mergeCell ref="K25:K26"/>
    <mergeCell ref="J19:J22"/>
    <mergeCell ref="K19:K22"/>
    <mergeCell ref="F50:F51"/>
    <mergeCell ref="G50:G51"/>
    <mergeCell ref="D48:D52"/>
    <mergeCell ref="F54:F55"/>
    <mergeCell ref="G54:G55"/>
    <mergeCell ref="G29:G30"/>
    <mergeCell ref="D18:D24"/>
    <mergeCell ref="F19:F22"/>
    <mergeCell ref="D25:D28"/>
    <mergeCell ref="F44:F46"/>
    <mergeCell ref="H50:H51"/>
    <mergeCell ref="D4:D10"/>
    <mergeCell ref="D11:D17"/>
    <mergeCell ref="G11:G12"/>
    <mergeCell ref="H11:H12"/>
    <mergeCell ref="I11:I12"/>
    <mergeCell ref="H4:H9"/>
    <mergeCell ref="I4:I9"/>
    <mergeCell ref="F11:F12"/>
    <mergeCell ref="F15:F16"/>
    <mergeCell ref="F4:F9"/>
    <mergeCell ref="G4:G9"/>
    <mergeCell ref="G15:G16"/>
    <mergeCell ref="H15:H16"/>
    <mergeCell ref="I15:I16"/>
    <mergeCell ref="D44:D47"/>
    <mergeCell ref="H19:H22"/>
    <mergeCell ref="I19:I22"/>
    <mergeCell ref="H29:H30"/>
    <mergeCell ref="I29:I30"/>
    <mergeCell ref="F25:F26"/>
    <mergeCell ref="G25:G26"/>
    <mergeCell ref="H25:H26"/>
    <mergeCell ref="I25:I26"/>
    <mergeCell ref="G19:G22"/>
    <mergeCell ref="D29:D31"/>
    <mergeCell ref="F29:F30"/>
    <mergeCell ref="D32:D35"/>
    <mergeCell ref="D36:D43"/>
    <mergeCell ref="F36:F42"/>
    <mergeCell ref="G36:G42"/>
    <mergeCell ref="J4:J9"/>
    <mergeCell ref="K4:K9"/>
    <mergeCell ref="J11:J12"/>
    <mergeCell ref="K11:K12"/>
    <mergeCell ref="J15:J16"/>
    <mergeCell ref="K15:K16"/>
    <mergeCell ref="H36:H42"/>
    <mergeCell ref="J29:J30"/>
    <mergeCell ref="K29:K30"/>
    <mergeCell ref="I36:I42"/>
    <mergeCell ref="J36:J42"/>
    <mergeCell ref="K36:K42"/>
    <mergeCell ref="G44:G46"/>
    <mergeCell ref="H54:H55"/>
    <mergeCell ref="I54:I55"/>
    <mergeCell ref="J54:J55"/>
    <mergeCell ref="K54:K55"/>
    <mergeCell ref="J44:J46"/>
    <mergeCell ref="K44:K46"/>
    <mergeCell ref="H44:H46"/>
    <mergeCell ref="I44:I46"/>
    <mergeCell ref="I50:I51"/>
    <mergeCell ref="J50:J51"/>
    <mergeCell ref="K50:K5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Maria Isabel Melendez Salamanca</cp:lastModifiedBy>
  <dcterms:created xsi:type="dcterms:W3CDTF">2026-02-02T13:43:53Z</dcterms:created>
  <dcterms:modified xsi:type="dcterms:W3CDTF">2026-07-16T14:40:42Z</dcterms:modified>
</cp:coreProperties>
</file>