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1. Personería\"/>
    </mc:Choice>
  </mc:AlternateContent>
  <xr:revisionPtr revIDLastSave="0" documentId="13_ncr:1_{451231DD-3348-48AF-87BF-1A8D39D56313}" xr6:coauthVersionLast="47" xr6:coauthVersionMax="47" xr10:uidLastSave="{00000000-0000-0000-0000-000000000000}"/>
  <bookViews>
    <workbookView xWindow="-120" yWindow="-120" windowWidth="29040" windowHeight="15720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Consolidado!$B$7:$AD$425</definedName>
  </definedNames>
  <calcPr calcId="18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<sst xmlns="http://schemas.openxmlformats.org/spreadsheetml/2006/main" count="117" uniqueCount="85">
  <si>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</si>
  <si>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</si>
  <si>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</si>
  <si>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</si>
  <si>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</si>
  <si>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</si>
  <si>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</si>
  <si>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</si>
  <si>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</si>
  <si>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</si>
  <si>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</si>
  <si>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</si>
  <si>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</si>
  <si>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</si>
  <si>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</si>
  <si>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</si>
  <si>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</si>
  <si>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</si>
  <si>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</si>
  <si>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</si>
  <si>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</si>
  <si>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</si>
  <si>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</si>
  <si>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</si>
  <si>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</si>
  <si>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</si>
  <si>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</si>
  <si>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</si>
  <si>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</si>
  <si>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</si>
  <si>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</si>
  <si>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</si>
  <si>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</si>
  <si>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</si>
  <si>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</si>
  <si>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</si>
  <si>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</si>
  <si>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</si>
  <si>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</si>
  <si>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Secretaría Distrital de Cultura, Recreación y Deporte de Bogotá
Informe de personeria al</t>
  </si>
  <si>
    <t>ORDEN DE COMPRA</t>
  </si>
  <si>
    <t>SELECCIÓN ABREVIDADA</t>
  </si>
  <si>
    <t>N.A</t>
  </si>
  <si>
    <t>Dirección de Lectura y Bibliotecas</t>
  </si>
  <si>
    <t>2 Jurídica</t>
  </si>
  <si>
    <t>DIRECCION DE LECTURA Y BIBLIOTECAS</t>
  </si>
  <si>
    <t>BIBIANA ANDREA VICTORINO RAMIREZ</t>
  </si>
  <si>
    <t>Oficina de Tecnologías de la Información</t>
  </si>
  <si>
    <t>JAVIER ENRIQUE MARINO NAVARRO</t>
  </si>
  <si>
    <t>https://community.secop.gov.co/Public/Tendering/ContractNoticePhases/View?PPI=CO1.PPI.45231923&amp;isFromPublicArea=True&amp;isModal=False</t>
  </si>
  <si>
    <t>Contratación régimen especial</t>
  </si>
  <si>
    <t>SCDPI-21419-00498-26</t>
  </si>
  <si>
    <t>Decreto 092 de 2017</t>
  </si>
  <si>
    <t>Aunar esfuerzos entre la Secretaría de Cultura; Recreación y Deporte y la Cámara Colombiana de Libro; para el desarrollo conjunto de la XXXVIII Feria Internacional del Libro de Bogotá.</t>
  </si>
  <si>
    <t>CÁMARA COLOMBIANA DEL LIBRO</t>
  </si>
  <si>
    <t>msarmiento@camlibro.com.co</t>
  </si>
  <si>
    <t>https://operaciones.colombiacompra.gov.co/tienda-virtual-del-estado-colombiano/ordenes-compra/162021</t>
  </si>
  <si>
    <t>ORDEN DE COMPRA 162021</t>
  </si>
  <si>
    <t>Se requiere la adquisición de los licenciamientos para actualizar y consolidar la plataforma tecnológicas, permitiendo asegurar la continuidad de los servicios digitales, la automatización de procesos mediante RPA, la integración de los sistemas de información y la construcción de tableros para la generación de información estratégica en la SCRD.</t>
  </si>
  <si>
    <t>EXPERTOS TECNOLOGICOS SAS</t>
  </si>
  <si>
    <t>info@expertech.com.co</t>
  </si>
  <si>
    <t>DIRECCION DE GESTIÓN CORPORATIVA Y RELACIÓN CON EL CIUDADANO</t>
  </si>
  <si>
    <t>https://community.secop.gov.co/Public/Tendering/ContractNoticePhases/View?PPI=CO1.PPI.46606097&amp;isFromPublicArea=True&amp;isModal=False</t>
  </si>
  <si>
    <t>SCRD-SA-BP-02-2026</t>
  </si>
  <si>
    <t>CONTRATO DE COMISIÓN</t>
  </si>
  <si>
    <t>SUBDIRECCIÓN DE INFRAESTRUCTURA Y PATRIMONIO CULTURAL</t>
  </si>
  <si>
    <t>Contratar un comisionista que actúe en nombre propio y por cuenta de la Secretaría Distrital de Cultura Recreación y Deporte, en calidad de comitente comprador, para que lleve a cabo en el Mercado de Compras Públicas -MCP- de la Bolsa Mercantil de Colombia S.A. -BMC-, la negociación o negociaciones necesarias para contratar la prestación del servicio de vigilancia de medios humanos para el Centro Felicidad CEFE Chapinero.</t>
  </si>
  <si>
    <t>AGROBOLSA S.A.</t>
  </si>
  <si>
    <t>696
697</t>
  </si>
  <si>
    <t>$ 2.261.600.000
$ 34.500.000</t>
  </si>
  <si>
    <t>DIRECCIÓN DE ARTE, CULTURA Y PATRIMONIO</t>
  </si>
  <si>
    <t>DANIEL FELIPE GUTIERREZ VARGAS</t>
  </si>
  <si>
    <t>17/03/2026</t>
  </si>
  <si>
    <t>19/08/2026</t>
  </si>
  <si>
    <t>https://community.secop.gov.co/Public/Tendering/OpportunityDetail/Index?noticeUID=CO1.NTC.9917816&amp;isFromPublicArea=True&amp;isModal=true&amp;asPopupView=true</t>
  </si>
  <si>
    <t>SCDPI-21419-00513-26</t>
  </si>
  <si>
    <t>Aunar esfuerzos entre la Secretaría de Cultura; Recreación y Deporte y la Fundación Gabriel García Márquez para la realización del Festival Gabo 2026; como estrategia para fortalecer el acceso; la expresión y la apropiación de las diferentes manifestaciones; procesos y experiencias artísticas; cultu</t>
  </si>
  <si>
    <t>FUNDACIÓN GABRIEL GARCIA MARQUEZ</t>
  </si>
  <si>
    <t>finanzas@fundaciongabo.org</t>
  </si>
  <si>
    <t>594
595</t>
  </si>
  <si>
    <t>$ 282.500.000
$ 283.250.000</t>
  </si>
  <si>
    <t>comunicaciones@agrobolsa.com.co</t>
  </si>
  <si>
    <t>30/01/2026</t>
  </si>
  <si>
    <t>548</t>
  </si>
  <si>
    <t xml:space="preserve">19/08/2026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</si>
</sst>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  <numFmt numFmtId="166" formatCode="_-&quot;$&quot;\ * #,##0.00_-;\-&quot;$&quot;\ * #,##0.00_-;_-&quot;$&quot;\ * &quot;-&quot;??_-;_-@"/>
    <numFmt numFmtId="167" formatCode="d/m/yyyy"/>
    <numFmt numFmtId="168" formatCode="&quot;$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0" fontId="9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6" fontId="11" fillId="4" borderId="1" xfId="0" applyNumberFormat="1" applyFont="1" applyFill="1" applyBorder="1" applyAlignment="1">
      <alignment horizontal="center" vertical="center"/>
    </xf>
    <xf numFmtId="167" fontId="11" fillId="4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" fillId="0" borderId="0" xfId="1" applyNumberFormat="1" applyFont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6" fillId="3" borderId="1" xfId="0" applyNumberFormat="1" applyFont="1" applyFill="1" applyBorder="1"/>
    <xf numFmtId="0" fontId="0" fillId="0" borderId="1" xfId="0" applyNumberFormat="1" applyBorder="1"/>
    <xf numFmtId="0" fontId="6" fillId="3" borderId="1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195"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wrapText="1"/>
    </dxf>
    <dxf>
      <alignment horizontal="center"/>
    </dxf>
    <dxf>
      <alignment vertic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0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0</xdr:col>
      <xdr:colOff>1266824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121.467242476851" createdVersion="7" refreshedVersion="8" minRefreshableVersion="3" recordCount="666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Blank="1" containsMixedTypes="1" containsNumber="1" containsInteger="1" minValue="474" maxValue="564"/>
    </cacheField>
    <cacheField name="Link SECOP" numFmtId="0">
      <sharedItems containsBlank="1"/>
    </cacheField>
    <cacheField name="PROCESO SELECCIÓN" numFmtId="0">
      <sharedItems containsBlank="1" count="11">
        <s v="Contratación régimen especial"/>
        <s v="SELECCIÓN ABREVIDADA"/>
        <m/>
        <s v="CONTRATACION DIRECTA" u="1"/>
        <s v="OTRA REGIMEN ESPECIAL" u="1"/>
        <s v="MÍNIMA CUANTÍA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/>
    </cacheField>
    <cacheField name="CLASE CONTRATO" numFmtId="0">
      <sharedItems containsBlank="1" count="21">
        <s v="Decreto 092 de 2017"/>
        <s v="ORDEN DE COMPRA"/>
        <s v="CONTRATO DE COMISIÓN"/>
        <m/>
        <s v="CONTRATO DE PRESTACIÓN DE SERVICIOS PROFESIONALES Y/O APOYO A LA GESTIÓN" u="1"/>
        <s v="CONTRATO DE PRESTACIÓN DE SERVICIOS" u="1"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4">
        <s v="1 1. Inversión"/>
        <m/>
        <s v="2 2. Funcionamiento" u="1"/>
        <s v="4 4. Otro" u="1"/>
      </sharedItems>
    </cacheField>
    <cacheField name="TEMA GASTO/INVERSION" numFmtId="0">
      <sharedItems containsString="0" containsBlank="1" containsNumber="1" containsInteger="1" minValue="7970" maxValue="9036"/>
    </cacheField>
    <cacheField name="NATURALEZA CONTRATISTA" numFmtId="0">
      <sharedItems containsBlank="1" count="4">
        <s v="2 Jurídica"/>
        <m/>
        <s v="1 Natural" u="1"/>
        <s v="1 Natural " u="1"/>
      </sharedItems>
    </cacheField>
    <cacheField name="IDENTIFICACIÓN CONTRATISTA" numFmtId="0">
      <sharedItems containsString="0" containsBlank="1" containsNumber="1" containsInteger="1" minValue="800241770" maxValue="900428395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3274850" maxValue="3274850"/>
    </cacheField>
    <cacheField name="N° RP" numFmtId="0">
      <sharedItems containsBlank="1" containsMixedTypes="1" containsNumber="1" containsInteger="1" minValue="503" maxValue="723"/>
    </cacheField>
    <cacheField name="VALOR RP" numFmtId="0">
      <sharedItems containsBlank="1" containsMixedTypes="1" containsNumber="1" containsInteger="1" minValue="10018704" maxValue="600000000"/>
    </cacheField>
    <cacheField name="FECHA RP" numFmtId="0">
      <sharedItems containsNonDate="0" containsDate="1" containsString="0" containsBlank="1" minDate="2026-01-29T00:00:00" maxDate="2026-03-19T00:00:00"/>
    </cacheField>
    <cacheField name="N° CDP" numFmtId="0">
      <sharedItems containsBlank="1" containsMixedTypes="1" containsNumber="1" containsInteger="1" minValue="398" maxValue="705"/>
    </cacheField>
    <cacheField name="VALOR CDP" numFmtId="0">
      <sharedItems containsBlank="1" containsMixedTypes="1" containsNumber="1" containsInteger="1" minValue="22500000" maxValue="600000000"/>
    </cacheField>
    <cacheField name="FECHA CDP" numFmtId="0">
      <sharedItems containsNonDate="0" containsDate="1" containsString="0" containsBlank="1" minDate="2026-01-06T00:00:00" maxDate="2026-02-12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containsInteger="1" minValue="10018704" maxValue="2219186596"/>
    </cacheField>
    <cacheField name="PLAZO" numFmtId="0">
      <sharedItems containsString="0" containsBlank="1" containsNumber="1" containsInteger="1" minValue="17" maxValue="150"/>
    </cacheField>
    <cacheField name="FECHA SUSCRIPCIÓN CONTRATO" numFmtId="0">
      <sharedItems containsDate="1" containsBlank="1" containsMixedTypes="1" minDate="2026-01-28T00:00:00" maxDate="2026-03-13T00:00:00"/>
    </cacheField>
    <cacheField name="FECHA REAL INICIO" numFmtId="0">
      <sharedItems containsNonDate="0" containsDate="1" containsString="0" containsBlank="1" minDate="2026-03-03T00:00:00" maxDate="2026-03-26T00:00:00"/>
    </cacheField>
    <cacheField name="FECHA DE TERMINACION" numFmtId="0">
      <sharedItems containsDate="1" containsBlank="1" containsMixedTypes="1" minDate="2026-04-10T00:00:00" maxDate="2026-08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6">
  <r>
    <n v="2026"/>
    <n v="474"/>
    <s v="https://community.secop.gov.co/Public/Tendering/ContractNoticePhases/View?PPI=CO1.PPI.45231923&amp;isFromPublicArea=True&amp;isModal=False"/>
    <x v="0"/>
    <s v="SCDPI-21419-00498-26"/>
    <x v="0"/>
    <s v="N.A"/>
    <s v="Dirección de Lectura y Bibliotecas"/>
    <s v="Aunar esfuerzos entre la Secretaría de Cultura; Recreación y Deporte y la Cámara Colombiana de Libro; para el desarrollo conjunto de la XXXVIII Feria Internacional del Libro de Bogotá."/>
    <x v="0"/>
    <n v="7970"/>
    <x v="0"/>
    <n v="860006601"/>
    <s v="CÁMARA COLOMBIANA DEL LIBRO"/>
    <s v="msarmiento@camlibro.com.co"/>
    <n v="3274850"/>
    <n v="503"/>
    <n v="600000000"/>
    <d v="2026-01-29T00:00:00"/>
    <n v="398"/>
    <n v="600000000"/>
    <d v="2026-01-06T00:00:00"/>
    <s v="DIRECCION DE LECTURA Y BIBLIOTECAS"/>
    <s v="BIBIANA ANDREA VICTORINO RAMIREZ"/>
    <n v="600000000"/>
    <n v="150"/>
    <d v="2026-01-28T00:00:00"/>
    <d v="2026-03-03T00:00:00"/>
    <d v="2026-08-02T00:00:00"/>
  </r>
  <r>
    <n v="2026"/>
    <n v="564"/>
    <s v="https://operaciones.colombiacompra.gov.co/tienda-virtual-del-estado-colombiano/ordenes-compra/162021"/>
    <x v="1"/>
    <s v="ORDEN DE COMPRA 162021"/>
    <x v="1"/>
    <s v="N.A"/>
    <s v="Oficina de Tecnologías de la Información"/>
    <s v="Se requiere la adquisición de los licenciamientos para actualizar y consolidar la plataforma tecnológicas, permitiendo asegurar la continuidad de los servicios digitales, la automatización de procesos mediante RPA, la integración de los sistemas de información y la construcción de tableros para la generación de información estratégica en la SCRD."/>
    <x v="0"/>
    <n v="8036"/>
    <x v="0"/>
    <n v="900428395"/>
    <s v="EXPERTOS TECNOLOGICOS SAS"/>
    <s v="info@expertech.com.co"/>
    <n v="3274850"/>
    <n v="723"/>
    <n v="10018704"/>
    <d v="2026-03-18T00:00:00"/>
    <n v="705"/>
    <n v="22500000"/>
    <d v="2026-02-11T00:00:00"/>
    <s v="DIRECCION DE GESTIÓN CORPORATIVA Y RELACIÓN CON EL CIUDADANO"/>
    <s v="JAVIER ENRIQUE MARINO NAVARRO"/>
    <n v="10018704"/>
    <n v="17"/>
    <d v="2026-03-12T00:00:00"/>
    <d v="2026-03-25T00:00:00"/>
    <d v="2026-04-10T00:00:00"/>
  </r>
  <r>
    <n v="2026"/>
    <n v="563"/>
    <s v="https://community.secop.gov.co/Public/Tendering/ContractNoticePhases/View?PPI=CO1.PPI.46606097&amp;isFromPublicArea=True&amp;isModal=False"/>
    <x v="1"/>
    <s v="SCRD-SA-BP-02-2026"/>
    <x v="2"/>
    <s v="N.A"/>
    <s v="SUBDIRECCIÓN DE INFRAESTRUCTURA Y PATRIMONIO CULTURAL"/>
    <s v="Contratar un comisionista que actúe en nombre propio y por cuenta de la Secretaría Distrital de Cultura Recreación y Deporte, en calidad de comitente comprador, para que lleve a cabo en el Mercado de Compras Públicas -MCP- de la Bolsa Mercantil de Colombia S.A. -BMC-, la negociación o negociaciones necesarias para contratar la prestación del servicio de vigilancia de medios humanos para el Centro Felicidad CEFE Chapinero."/>
    <x v="0"/>
    <n v="7990"/>
    <x v="0"/>
    <n v="830103828"/>
    <s v="AGROBOLSA S.A."/>
    <s v="comunicaciones@agrobolsa.com.co"/>
    <n v="3274850"/>
    <m/>
    <m/>
    <m/>
    <s v="696_x000a_697"/>
    <s v="$ 2.261.600.000_x000a_$ 34.500.000"/>
    <d v="2026-02-10T00:00:00"/>
    <s v="DIRECCIÓN DE ARTE, CULTURA Y PATRIMONIO"/>
    <s v="DANIEL FELIPE GUTIERREZ VARGAS"/>
    <n v="2219186596"/>
    <n v="150"/>
    <s v="17/03/2026"/>
    <d v="2026-03-20T00:00:00"/>
    <s v="19/08/2026"/>
  </r>
  <r>
    <n v="2026"/>
    <s v="548"/>
    <s v="https://community.secop.gov.co/Public/Tendering/OpportunityDetail/Index?noticeUID=CO1.NTC.9917816&amp;isFromPublicArea=True&amp;isModal=true&amp;asPopupView=true"/>
    <x v="0"/>
    <s v="SCDPI-21419-00513-26"/>
    <x v="0"/>
    <s v="N.A"/>
    <s v="Dirección de Lectura y Bibliotecas"/>
    <s v="Aunar esfuerzos entre la Secretaría de Cultura; Recreación y Deporte y la Fundación Gabriel García Márquez para la realización del Festival Gabo 2026; como estrategia para fortalecer el acceso; la expresión y la apropiación de las diferentes manifestaciones; procesos y experiencias artísticas; cultu"/>
    <x v="0"/>
    <n v="9036"/>
    <x v="0"/>
    <n v="800241770"/>
    <s v="FUNDACIÓN GABRIEL GARCIA MARQUEZ"/>
    <s v="finanzas@fundaciongabo.org"/>
    <n v="3274850"/>
    <s v="594_x000a_595"/>
    <s v="$ 282.500.000_x000a_$ 283.250.000"/>
    <d v="2026-02-04T00:00:00"/>
    <n v="567"/>
    <n v="282500000"/>
    <d v="2026-01-14T00:00:00"/>
    <s v="DIRECCION DE LECTURA Y BIBLIOTECAS"/>
    <s v="BIBIANA ANDREA VICTORINO RAMIREZ"/>
    <n v="565750000"/>
    <n v="150"/>
    <s v="30/01/2026"/>
    <d v="2026-03-20T00:00:00"/>
    <s v="19/08/2026_x000a_"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  <r>
    <m/>
    <m/>
    <m/>
    <x v="2"/>
    <m/>
    <x v="3"/>
    <m/>
    <m/>
    <m/>
    <x v="1"/>
    <m/>
    <x v="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1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3">
    <i>
      <x v="1"/>
    </i>
    <i>
      <x v="2"/>
    </i>
    <i t="grand">
      <x/>
    </i>
  </rowItems>
  <colItems count="1">
    <i/>
  </colItems>
  <dataFields count="1">
    <dataField name="Total" fld="11" subtotal="count" baseField="0" baseItem="0"/>
  </dataFields>
  <formats count="21">
    <format dxfId="118">
      <pivotArea field="11" type="button" dataOnly="0" labelOnly="1" outline="0" axis="axisRow" fieldPosition="0"/>
    </format>
    <format dxfId="117">
      <pivotArea dataOnly="0" labelOnly="1" outline="0" axis="axisValues" fieldPosition="0"/>
    </format>
    <format dxfId="116">
      <pivotArea field="11" type="button" dataOnly="0" labelOnly="1" outline="0" axis="axisRow" fieldPosition="0"/>
    </format>
    <format dxfId="115">
      <pivotArea dataOnly="0" labelOnly="1" outline="0" axis="axisValues" fieldPosition="0"/>
    </format>
    <format dxfId="114">
      <pivotArea field="11" type="button" dataOnly="0" labelOnly="1" outline="0" axis="axisRow" fieldPosition="0"/>
    </format>
    <format dxfId="113">
      <pivotArea dataOnly="0" labelOnly="1" outline="0" axis="axisValues" fieldPosition="0"/>
    </format>
    <format dxfId="112">
      <pivotArea field="11" type="button" dataOnly="0" labelOnly="1" outline="0" axis="axisRow" fieldPosition="0"/>
    </format>
    <format dxfId="111">
      <pivotArea dataOnly="0" labelOnly="1" outline="0" axis="axisValues" fieldPosition="0"/>
    </format>
    <format dxfId="110">
      <pivotArea dataOnly="0" labelOnly="1" fieldPosition="0">
        <references count="1">
          <reference field="11" count="0"/>
        </references>
      </pivotArea>
    </format>
    <format dxfId="109">
      <pivotArea collapsedLevelsAreSubtotals="1" fieldPosition="0">
        <references count="1">
          <reference field="11" count="0"/>
        </references>
      </pivotArea>
    </format>
    <format dxfId="108">
      <pivotArea collapsedLevelsAreSubtotals="1" fieldPosition="0">
        <references count="1">
          <reference field="11" count="0"/>
        </references>
      </pivotArea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11" type="button" dataOnly="0" labelOnly="1" outline="0" axis="axisRow" fieldPosition="0"/>
    </format>
    <format dxfId="100">
      <pivotArea dataOnly="0" labelOnly="1" fieldPosition="0">
        <references count="1">
          <reference field="11" count="0"/>
        </references>
      </pivotArea>
    </format>
    <format dxfId="99">
      <pivotArea dataOnly="0" labelOnly="1" grandRow="1" outline="0" fieldPosition="0"/>
    </format>
    <format dxfId="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4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0"/>
        <item m="1" x="3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3">
    <i>
      <x/>
    </i>
    <i>
      <x v="2"/>
    </i>
    <i t="grand">
      <x/>
    </i>
  </rowItems>
  <colItems count="1">
    <i/>
  </colItems>
  <dataFields count="1">
    <dataField name="Total" fld="9" subtotal="count" baseField="0" baseItem="0"/>
  </dataFields>
  <formats count="24">
    <format dxfId="142">
      <pivotArea field="9" type="button" dataOnly="0" labelOnly="1" outline="0" axis="axisRow" fieldPosition="0"/>
    </format>
    <format dxfId="141">
      <pivotArea dataOnly="0" labelOnly="1" outline="0" axis="axisValues" fieldPosition="0"/>
    </format>
    <format dxfId="140">
      <pivotArea field="9" type="button" dataOnly="0" labelOnly="1" outline="0" axis="axisRow" fieldPosition="0"/>
    </format>
    <format dxfId="139">
      <pivotArea dataOnly="0" labelOnly="1" outline="0" axis="axisValues" fieldPosition="0"/>
    </format>
    <format dxfId="138">
      <pivotArea grandRow="1" outline="0" collapsedLevelsAreSubtotals="1" fieldPosition="0"/>
    </format>
    <format dxfId="137">
      <pivotArea dataOnly="0" labelOnly="1" grandRow="1" outline="0" fieldPosition="0"/>
    </format>
    <format dxfId="136">
      <pivotArea grandRow="1" outline="0" collapsedLevelsAreSubtotals="1" fieldPosition="0"/>
    </format>
    <format dxfId="135">
      <pivotArea dataOnly="0" labelOnly="1" grandRow="1" outline="0" fieldPosition="0"/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9" type="button" dataOnly="0" labelOnly="1" outline="0" axis="axisRow" fieldPosition="0"/>
    </format>
    <format dxfId="131">
      <pivotArea dataOnly="0" labelOnly="1" fieldPosition="0">
        <references count="1">
          <reference field="9" count="0"/>
        </references>
      </pivotArea>
    </format>
    <format dxfId="130">
      <pivotArea dataOnly="0" labelOnly="1" grandRow="1" outline="0" fieldPosition="0"/>
    </format>
    <format dxfId="129">
      <pivotArea dataOnly="0" labelOnly="1" outline="0" axis="axisValues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9" type="button" dataOnly="0" labelOnly="1" outline="0" axis="axisRow" fieldPosition="0"/>
    </format>
    <format dxfId="125">
      <pivotArea dataOnly="0" labelOnly="1" fieldPosition="0">
        <references count="1">
          <reference field="9" count="0"/>
        </references>
      </pivotArea>
    </format>
    <format dxfId="124">
      <pivotArea dataOnly="0" labelOnly="1" grandRow="1" outline="0" fieldPosition="0"/>
    </format>
    <format dxfId="123">
      <pivotArea dataOnly="0" labelOnly="1" outline="0" axis="axisValues" fieldPosition="0"/>
    </format>
    <format dxfId="122">
      <pivotArea field="9" type="button" dataOnly="0" labelOnly="1" outline="0" axis="axisRow" fieldPosition="0"/>
    </format>
    <format dxfId="121">
      <pivotArea dataOnly="0" labelOnly="1" outline="0" axis="axisValues" fieldPosition="0"/>
    </format>
    <format dxfId="120">
      <pivotArea field="9" type="button" dataOnly="0" labelOnly="1" outline="0" axis="axisRow" fieldPosition="0"/>
    </format>
    <format dxfId="1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8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22">
        <item m="1" x="12"/>
        <item m="1" x="17"/>
        <item m="1" x="4"/>
        <item m="1" x="14"/>
        <item m="1" x="7"/>
        <item m="1" x="13"/>
        <item m="1" x="16"/>
        <item x="1"/>
        <item m="1" x="19"/>
        <item x="3"/>
        <item m="1" x="20"/>
        <item m="1" x="6"/>
        <item m="1" x="18"/>
        <item m="1" x="15"/>
        <item m="1" x="8"/>
        <item m="1" x="9"/>
        <item m="1" x="10"/>
        <item m="1" x="11"/>
        <item m="1" x="5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5">
    <i>
      <x v="7"/>
    </i>
    <i>
      <x v="9"/>
    </i>
    <i>
      <x v="19"/>
    </i>
    <i>
      <x v="20"/>
    </i>
    <i t="grand">
      <x/>
    </i>
  </rowItems>
  <colItems count="1">
    <i/>
  </colItems>
  <dataFields count="1">
    <dataField name="Total" fld="5" subtotal="count" baseField="0" baseItem="0"/>
  </dataFields>
  <formats count="22">
    <format dxfId="164">
      <pivotArea dataOnly="0" labelOnly="1" fieldPosition="0">
        <references count="1">
          <reference field="5" count="0"/>
        </references>
      </pivotArea>
    </format>
    <format dxfId="163">
      <pivotArea field="5" type="button" dataOnly="0" labelOnly="1" outline="0" axis="axisRow" fieldPosition="0"/>
    </format>
    <format dxfId="162">
      <pivotArea dataOnly="0" labelOnly="1" outline="0" axis="axisValues" fieldPosition="0"/>
    </format>
    <format dxfId="161">
      <pivotArea field="5" type="button" dataOnly="0" labelOnly="1" outline="0" axis="axisRow" fieldPosition="0"/>
    </format>
    <format dxfId="160">
      <pivotArea dataOnly="0" labelOnly="1" outline="0" axis="axisValues" fieldPosition="0"/>
    </format>
    <format dxfId="159">
      <pivotArea dataOnly="0" labelOnly="1" fieldPosition="0">
        <references count="1">
          <reference field="5" count="0"/>
        </references>
      </pivotArea>
    </format>
    <format dxfId="158">
      <pivotArea outline="0" collapsedLevelsAreSubtotals="1" fieldPosition="0"/>
    </format>
    <format dxfId="157">
      <pivotArea outline="0" collapsedLevelsAreSubtotals="1" fieldPosition="0"/>
    </format>
    <format dxfId="156">
      <pivotArea type="all" dataOnly="0" outline="0" fieldPosition="0"/>
    </format>
    <format dxfId="155">
      <pivotArea outline="0" collapsedLevelsAreSubtotals="1" fieldPosition="0"/>
    </format>
    <format dxfId="154">
      <pivotArea field="5" type="button" dataOnly="0" labelOnly="1" outline="0" axis="axisRow" fieldPosition="0"/>
    </format>
    <format dxfId="153">
      <pivotArea dataOnly="0" labelOnly="1" fieldPosition="0">
        <references count="1">
          <reference field="5" count="0"/>
        </references>
      </pivotArea>
    </format>
    <format dxfId="152">
      <pivotArea dataOnly="0" labelOnly="1" grandRow="1" outline="0" fieldPosition="0"/>
    </format>
    <format dxfId="151">
      <pivotArea dataOnly="0" labelOnly="1" outline="0" axis="axisValues" fieldPosition="0"/>
    </format>
    <format dxfId="150">
      <pivotArea field="5" type="button" dataOnly="0" labelOnly="1" outline="0" axis="axisRow" fieldPosition="0"/>
    </format>
    <format dxfId="149">
      <pivotArea dataOnly="0" labelOnly="1" outline="0" axis="axisValues" fieldPosition="0"/>
    </format>
    <format dxfId="148">
      <pivotArea field="5" type="button" dataOnly="0" labelOnly="1" outline="0" axis="axisRow" fieldPosition="0"/>
    </format>
    <format dxfId="147">
      <pivotArea dataOnly="0" labelOnly="1" outline="0" axis="axisValues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grandRow="1" outline="0" collapsedLevelsAreSubtotals="1" fieldPosition="0"/>
    </format>
    <format dxfId="14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7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7" firstHeaderRow="1" firstDataRow="1" firstDataCol="1"/>
  <pivotFields count="29">
    <pivotField showAll="0"/>
    <pivotField showAll="0"/>
    <pivotField showAll="0"/>
    <pivotField axis="axisRow" dataField="1" showAll="0">
      <items count="12">
        <item m="1" x="3"/>
        <item m="1" x="9"/>
        <item m="1" x="8"/>
        <item m="1" x="7"/>
        <item x="2"/>
        <item m="1" x="10"/>
        <item m="1" x="4"/>
        <item m="1" x="5"/>
        <item m="1" x="6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">
    <i>
      <x v="4"/>
    </i>
    <i>
      <x v="9"/>
    </i>
    <i>
      <x v="10"/>
    </i>
    <i t="grand">
      <x/>
    </i>
  </rowItems>
  <colItems count="1">
    <i/>
  </colItems>
  <dataFields count="1">
    <dataField name="Total" fld="3" subtotal="count" baseField="0" baseItem="0"/>
  </dataFields>
  <formats count="30">
    <format dxfId="194">
      <pivotArea dataOnly="0" labelOnly="1" fieldPosition="0">
        <references count="1">
          <reference field="3" count="0"/>
        </references>
      </pivotArea>
    </format>
    <format dxfId="193">
      <pivotArea outline="0" collapsedLevelsAreSubtotals="1" fieldPosition="0"/>
    </format>
    <format dxfId="192">
      <pivotArea outline="0" collapsedLevelsAreSubtotals="1" fieldPosition="0"/>
    </format>
    <format dxfId="191">
      <pivotArea field="3" type="button" dataOnly="0" labelOnly="1" outline="0" axis="axisRow" fieldPosition="0"/>
    </format>
    <format dxfId="190">
      <pivotArea dataOnly="0" labelOnly="1" outline="0" axis="axisValues" fieldPosition="0"/>
    </format>
    <format dxfId="189">
      <pivotArea field="3" type="button" dataOnly="0" labelOnly="1" outline="0" axis="axisRow" fieldPosition="0"/>
    </format>
    <format dxfId="188">
      <pivotArea dataOnly="0" labelOnly="1" outline="0" axis="axisValues" fieldPosition="0"/>
    </format>
    <format dxfId="187">
      <pivotArea grandRow="1" outline="0" collapsedLevelsAreSubtotals="1" fieldPosition="0"/>
    </format>
    <format dxfId="186">
      <pivotArea dataOnly="0" labelOnly="1" grandRow="1" outline="0" fieldPosition="0"/>
    </format>
    <format dxfId="185">
      <pivotArea grandRow="1" outline="0" collapsedLevelsAreSubtotals="1" fieldPosition="0"/>
    </format>
    <format dxfId="184">
      <pivotArea dataOnly="0" labelOnly="1" grandRow="1" outline="0" fieldPosition="0"/>
    </format>
    <format dxfId="183">
      <pivotArea type="all" dataOnly="0" outline="0" fieldPosition="0"/>
    </format>
    <format dxfId="182">
      <pivotArea outline="0" collapsedLevelsAreSubtotals="1" fieldPosition="0"/>
    </format>
    <format dxfId="181">
      <pivotArea field="3" type="button" dataOnly="0" labelOnly="1" outline="0" axis="axisRow" fieldPosition="0"/>
    </format>
    <format dxfId="180">
      <pivotArea dataOnly="0" labelOnly="1" fieldPosition="0">
        <references count="1">
          <reference field="3" count="0"/>
        </references>
      </pivotArea>
    </format>
    <format dxfId="179">
      <pivotArea dataOnly="0" labelOnly="1" grandRow="1" outline="0" fieldPosition="0"/>
    </format>
    <format dxfId="178">
      <pivotArea dataOnly="0" labelOnly="1" outline="0" axis="axisValues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3" type="button" dataOnly="0" labelOnly="1" outline="0" axis="axisRow" fieldPosition="0"/>
    </format>
    <format dxfId="174">
      <pivotArea dataOnly="0" labelOnly="1" fieldPosition="0">
        <references count="1">
          <reference field="3" count="0"/>
        </references>
      </pivotArea>
    </format>
    <format dxfId="173">
      <pivotArea dataOnly="0" labelOnly="1" grandRow="1" outline="0" fieldPosition="0"/>
    </format>
    <format dxfId="172">
      <pivotArea dataOnly="0" labelOnly="1" outline="0" axis="axisValues" fieldPosition="0"/>
    </format>
    <format dxfId="171">
      <pivotArea field="3" type="button" dataOnly="0" labelOnly="1" outline="0" axis="axisRow" fieldPosition="0"/>
    </format>
    <format dxfId="170">
      <pivotArea field="3" type="button" dataOnly="0" labelOnly="1" outline="0" axis="axisRow" fieldPosition="0"/>
    </format>
    <format dxfId="169">
      <pivotArea field="3" type="button" dataOnly="0" labelOnly="1" outline="0" axis="axisRow" fieldPosition="0"/>
    </format>
    <format dxfId="168">
      <pivotArea dataOnly="0" labelOnly="1" outline="0" axis="axisValues" fieldPosition="0"/>
    </format>
    <format dxfId="167">
      <pivotArea dataOnly="0" labelOnly="1" outline="0" axis="axisValues" fieldPosition="0"/>
    </format>
    <format dxfId="166">
      <pivotArea dataOnly="0" labelOnly="1" fieldPosition="0">
        <references count="1">
          <reference field="3" count="1">
            <x v="0"/>
          </reference>
        </references>
      </pivotArea>
    </format>
    <format dxfId="165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unicaciones@agrobolsa.com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2"/>
  <sheetViews>
    <sheetView tabSelected="1" topLeftCell="A2" zoomScale="88" zoomScaleNormal="88" workbookViewId="0">
      <pane ySplit="6" topLeftCell="A8" activePane="bottomLeft" state="frozen"/>
      <selection activeCell="A2" sqref="A2"/>
      <selection pane="bottomLeft" activeCell="H18" sqref="H18"/>
    </sheetView>
  </sheetViews>
  <sheetFormatPr baseColWidth="10" defaultColWidth="11.42578125" defaultRowHeight="15" x14ac:dyDescent="0.25"/>
  <cols>
    <col min="1" max="1" width="3.140625" style="1" customWidth="1"/>
    <col min="2" max="3" width="16.140625" style="1" customWidth="1"/>
    <col min="4" max="4" width="41.42578125" style="1" customWidth="1"/>
    <col min="5" max="5" width="19.2851562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7" width="17" style="1" customWidth="1"/>
    <col min="18" max="18" width="11.140625" style="1" customWidth="1"/>
    <col min="19" max="19" width="20.5703125" style="1" customWidth="1"/>
    <col min="20" max="20" width="13.85546875" style="1" customWidth="1"/>
    <col min="21" max="21" width="8.5703125" style="1" customWidth="1"/>
    <col min="22" max="22" width="20.140625" style="1" customWidth="1"/>
    <col min="23" max="23" width="17" style="11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2:33" ht="78.75" customHeight="1" x14ac:dyDescent="0.25">
      <c r="B2" s="35" t="s">
        <v>39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12"/>
      <c r="AF2" s="12"/>
      <c r="AG2" s="12"/>
    </row>
    <row r="3" spans="2:33" x14ac:dyDescent="0.25">
      <c r="C3" s="2">
        <f ca="1">TODAY()</f>
        <v>46121</v>
      </c>
      <c r="P3" s="3">
        <f ca="1">EOMONTH(C3,-1)</f>
        <v>46112</v>
      </c>
    </row>
    <row r="6" spans="2:33" ht="18.75" customHeight="1" x14ac:dyDescent="0.25">
      <c r="B6" s="36" t="s"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 t="s">
        <v>1</v>
      </c>
      <c r="AA6" s="37"/>
      <c r="AB6" s="37"/>
      <c r="AC6" s="37"/>
      <c r="AD6" s="37"/>
    </row>
    <row r="7" spans="2:33" x14ac:dyDescent="0.25">
      <c r="B7" s="15" t="s">
        <v>2</v>
      </c>
      <c r="C7" s="15" t="s">
        <v>3</v>
      </c>
      <c r="D7" s="15" t="s">
        <v>4</v>
      </c>
      <c r="E7" s="15" t="s">
        <v>5</v>
      </c>
      <c r="F7" s="15" t="s">
        <v>17</v>
      </c>
      <c r="G7" s="15" t="s">
        <v>6</v>
      </c>
      <c r="H7" s="15" t="s">
        <v>18</v>
      </c>
      <c r="I7" s="15" t="s">
        <v>19</v>
      </c>
      <c r="J7" s="15" t="s">
        <v>14</v>
      </c>
      <c r="K7" s="15" t="s">
        <v>7</v>
      </c>
      <c r="L7" s="15" t="s">
        <v>8</v>
      </c>
      <c r="M7" s="15" t="s">
        <v>9</v>
      </c>
      <c r="N7" s="15" t="s">
        <v>10</v>
      </c>
      <c r="O7" s="15" t="s">
        <v>11</v>
      </c>
      <c r="P7" s="15" t="s">
        <v>20</v>
      </c>
      <c r="Q7" s="15" t="s">
        <v>21</v>
      </c>
      <c r="R7" s="15" t="s">
        <v>30</v>
      </c>
      <c r="S7" s="15" t="s">
        <v>31</v>
      </c>
      <c r="T7" s="15" t="s">
        <v>32</v>
      </c>
      <c r="U7" s="15" t="s">
        <v>33</v>
      </c>
      <c r="V7" s="15" t="s">
        <v>34</v>
      </c>
      <c r="W7" s="16" t="s">
        <v>35</v>
      </c>
      <c r="X7" s="15" t="s">
        <v>36</v>
      </c>
      <c r="Y7" s="15" t="s">
        <v>37</v>
      </c>
      <c r="Z7" s="17" t="s">
        <v>12</v>
      </c>
      <c r="AA7" s="17" t="s">
        <v>15</v>
      </c>
      <c r="AB7" s="17" t="s">
        <v>13</v>
      </c>
      <c r="AC7" s="17" t="s">
        <v>23</v>
      </c>
      <c r="AD7" s="17" t="s">
        <v>16</v>
      </c>
    </row>
    <row r="8" spans="2:33" x14ac:dyDescent="0.25">
      <c r="B8" s="21">
        <v>2026</v>
      </c>
      <c r="C8" s="19">
        <v>474</v>
      </c>
      <c r="D8" s="21" t="s">
        <v>49</v>
      </c>
      <c r="E8" s="21" t="s">
        <v>50</v>
      </c>
      <c r="F8" s="21" t="s">
        <v>51</v>
      </c>
      <c r="G8" s="21" t="s">
        <v>52</v>
      </c>
      <c r="H8" s="21" t="s">
        <v>42</v>
      </c>
      <c r="I8" s="21" t="s">
        <v>43</v>
      </c>
      <c r="J8" s="21" t="s">
        <v>53</v>
      </c>
      <c r="K8" s="21" t="s">
        <v>22</v>
      </c>
      <c r="L8" s="21">
        <v>7970</v>
      </c>
      <c r="M8" s="21" t="s">
        <v>44</v>
      </c>
      <c r="N8" s="21">
        <v>860006601</v>
      </c>
      <c r="O8" s="21" t="s">
        <v>54</v>
      </c>
      <c r="P8" s="21" t="s">
        <v>55</v>
      </c>
      <c r="Q8" s="21">
        <v>3274850</v>
      </c>
      <c r="R8" s="20">
        <v>503</v>
      </c>
      <c r="S8" s="22">
        <v>600000000</v>
      </c>
      <c r="T8" s="23">
        <v>46051</v>
      </c>
      <c r="U8" s="18">
        <v>398</v>
      </c>
      <c r="V8" s="22">
        <v>600000000</v>
      </c>
      <c r="W8" s="23">
        <v>46028</v>
      </c>
      <c r="X8" s="21" t="s">
        <v>45</v>
      </c>
      <c r="Y8" s="21" t="s">
        <v>46</v>
      </c>
      <c r="Z8" s="25">
        <v>600000000</v>
      </c>
      <c r="AA8" s="21">
        <v>150</v>
      </c>
      <c r="AB8" s="24">
        <v>46050</v>
      </c>
      <c r="AC8" s="24">
        <v>46084</v>
      </c>
      <c r="AD8" s="24">
        <v>46236</v>
      </c>
    </row>
    <row r="9" spans="2:33" x14ac:dyDescent="0.25">
      <c r="B9" s="21">
        <v>2026</v>
      </c>
      <c r="C9" s="19">
        <v>564</v>
      </c>
      <c r="D9" s="21" t="s">
        <v>56</v>
      </c>
      <c r="E9" s="21" t="s">
        <v>41</v>
      </c>
      <c r="F9" s="21" t="s">
        <v>57</v>
      </c>
      <c r="G9" s="21" t="s">
        <v>40</v>
      </c>
      <c r="H9" s="21" t="s">
        <v>42</v>
      </c>
      <c r="I9" s="21" t="s">
        <v>47</v>
      </c>
      <c r="J9" s="21" t="s">
        <v>58</v>
      </c>
      <c r="K9" s="21" t="s">
        <v>22</v>
      </c>
      <c r="L9" s="21">
        <v>8036</v>
      </c>
      <c r="M9" s="21" t="s">
        <v>44</v>
      </c>
      <c r="N9" s="21">
        <v>900428395</v>
      </c>
      <c r="O9" s="21" t="s">
        <v>59</v>
      </c>
      <c r="P9" s="21" t="s">
        <v>60</v>
      </c>
      <c r="Q9" s="21">
        <v>3274850</v>
      </c>
      <c r="R9" s="20">
        <v>723</v>
      </c>
      <c r="S9" s="22">
        <v>10018704</v>
      </c>
      <c r="T9" s="23">
        <v>46099</v>
      </c>
      <c r="U9" s="18">
        <v>705</v>
      </c>
      <c r="V9" s="22">
        <v>22500000</v>
      </c>
      <c r="W9" s="23">
        <v>46064</v>
      </c>
      <c r="X9" s="21" t="s">
        <v>61</v>
      </c>
      <c r="Y9" s="21" t="s">
        <v>48</v>
      </c>
      <c r="Z9" s="25">
        <v>10018704</v>
      </c>
      <c r="AA9" s="21">
        <v>17</v>
      </c>
      <c r="AB9" s="24">
        <v>46093</v>
      </c>
      <c r="AC9" s="24">
        <v>46106</v>
      </c>
      <c r="AD9" s="24">
        <v>46122</v>
      </c>
    </row>
    <row r="10" spans="2:33" ht="14.25" customHeight="1" x14ac:dyDescent="0.25">
      <c r="B10" s="21">
        <v>2026</v>
      </c>
      <c r="C10" s="26">
        <v>563</v>
      </c>
      <c r="D10" s="26" t="s">
        <v>62</v>
      </c>
      <c r="E10" s="21" t="s">
        <v>41</v>
      </c>
      <c r="F10" s="26" t="s">
        <v>63</v>
      </c>
      <c r="G10" s="26" t="s">
        <v>64</v>
      </c>
      <c r="H10" s="21" t="s">
        <v>42</v>
      </c>
      <c r="I10" s="26" t="s">
        <v>65</v>
      </c>
      <c r="J10" s="26" t="s">
        <v>66</v>
      </c>
      <c r="K10" s="21" t="s">
        <v>22</v>
      </c>
      <c r="L10" s="26">
        <v>7990</v>
      </c>
      <c r="M10" s="26" t="s">
        <v>44</v>
      </c>
      <c r="N10" s="21">
        <v>830103828</v>
      </c>
      <c r="O10" s="26" t="s">
        <v>67</v>
      </c>
      <c r="P10" s="29" t="s">
        <v>81</v>
      </c>
      <c r="Q10" s="21">
        <v>3274850</v>
      </c>
      <c r="R10" s="26"/>
      <c r="S10" s="26"/>
      <c r="T10" s="21"/>
      <c r="U10" s="27" t="s">
        <v>68</v>
      </c>
      <c r="V10" s="27" t="s">
        <v>69</v>
      </c>
      <c r="W10" s="28">
        <v>46063</v>
      </c>
      <c r="X10" s="26" t="s">
        <v>70</v>
      </c>
      <c r="Y10" s="26" t="s">
        <v>71</v>
      </c>
      <c r="Z10" s="25">
        <v>2219186596</v>
      </c>
      <c r="AA10" s="21">
        <v>150</v>
      </c>
      <c r="AB10" s="26" t="s">
        <v>72</v>
      </c>
      <c r="AC10" s="28">
        <v>46101</v>
      </c>
      <c r="AD10" s="26" t="s">
        <v>73</v>
      </c>
    </row>
    <row r="11" spans="2:33" ht="15.75" customHeight="1" x14ac:dyDescent="0.25">
      <c r="B11" s="21">
        <v>2026</v>
      </c>
      <c r="C11" s="26" t="s">
        <v>83</v>
      </c>
      <c r="D11" s="26" t="s">
        <v>74</v>
      </c>
      <c r="E11" s="21" t="s">
        <v>50</v>
      </c>
      <c r="F11" s="26" t="s">
        <v>75</v>
      </c>
      <c r="G11" s="26" t="s">
        <v>52</v>
      </c>
      <c r="H11" s="21" t="s">
        <v>42</v>
      </c>
      <c r="I11" s="26" t="s">
        <v>43</v>
      </c>
      <c r="J11" s="26" t="s">
        <v>76</v>
      </c>
      <c r="K11" s="21" t="s">
        <v>22</v>
      </c>
      <c r="L11" s="26">
        <v>9036</v>
      </c>
      <c r="M11" s="26" t="s">
        <v>44</v>
      </c>
      <c r="N11" s="21">
        <v>800241770</v>
      </c>
      <c r="O11" s="26" t="s">
        <v>77</v>
      </c>
      <c r="P11" s="26" t="s">
        <v>78</v>
      </c>
      <c r="Q11" s="21">
        <v>3274850</v>
      </c>
      <c r="R11" s="27" t="s">
        <v>79</v>
      </c>
      <c r="S11" s="27" t="s">
        <v>80</v>
      </c>
      <c r="T11" s="28">
        <v>46057</v>
      </c>
      <c r="U11" s="26">
        <v>567</v>
      </c>
      <c r="V11" s="26">
        <v>282500000</v>
      </c>
      <c r="W11" s="28">
        <v>46036</v>
      </c>
      <c r="X11" s="26" t="s">
        <v>45</v>
      </c>
      <c r="Y11" s="26" t="s">
        <v>46</v>
      </c>
      <c r="Z11" s="21">
        <v>565750000</v>
      </c>
      <c r="AA11" s="26">
        <v>150</v>
      </c>
      <c r="AB11" s="26" t="s">
        <v>82</v>
      </c>
      <c r="AC11" s="28">
        <v>46101</v>
      </c>
      <c r="AD11" s="27" t="s">
        <v>84</v>
      </c>
    </row>
    <row r="12" spans="2:33" x14ac:dyDescent="0.25">
      <c r="W12" s="1"/>
    </row>
    <row r="13" spans="2:33" x14ac:dyDescent="0.25">
      <c r="W13" s="1"/>
    </row>
    <row r="14" spans="2:33" x14ac:dyDescent="0.25">
      <c r="W14" s="1"/>
    </row>
    <row r="15" spans="2:33" x14ac:dyDescent="0.25">
      <c r="W15" s="1"/>
    </row>
    <row r="16" spans="2:33" x14ac:dyDescent="0.25">
      <c r="W16" s="1"/>
    </row>
    <row r="17" spans="23:23" x14ac:dyDescent="0.25">
      <c r="W17" s="1"/>
    </row>
    <row r="18" spans="23:23" x14ac:dyDescent="0.25">
      <c r="W18" s="1"/>
    </row>
    <row r="19" spans="23:23" x14ac:dyDescent="0.25">
      <c r="W19" s="1"/>
    </row>
    <row r="20" spans="23:23" x14ac:dyDescent="0.25">
      <c r="W20" s="1"/>
    </row>
    <row r="21" spans="23:23" x14ac:dyDescent="0.25">
      <c r="W21" s="1"/>
    </row>
    <row r="22" spans="23:23" x14ac:dyDescent="0.25">
      <c r="W22" s="1"/>
    </row>
    <row r="23" spans="23:23" x14ac:dyDescent="0.25">
      <c r="W23" s="1"/>
    </row>
    <row r="24" spans="23:23" x14ac:dyDescent="0.25">
      <c r="W24" s="1"/>
    </row>
    <row r="25" spans="23:23" x14ac:dyDescent="0.25">
      <c r="W25" s="1"/>
    </row>
    <row r="26" spans="23:23" x14ac:dyDescent="0.25">
      <c r="W26" s="1"/>
    </row>
    <row r="27" spans="23:23" x14ac:dyDescent="0.25">
      <c r="W27" s="1"/>
    </row>
    <row r="28" spans="23:23" x14ac:dyDescent="0.25">
      <c r="W28" s="1"/>
    </row>
    <row r="29" spans="23:23" x14ac:dyDescent="0.25">
      <c r="W29" s="1"/>
    </row>
    <row r="30" spans="23:23" x14ac:dyDescent="0.25">
      <c r="W30" s="1"/>
    </row>
    <row r="31" spans="23:23" x14ac:dyDescent="0.25">
      <c r="W31" s="1"/>
    </row>
    <row r="32" spans="23:23" x14ac:dyDescent="0.25">
      <c r="W32" s="1"/>
    </row>
    <row r="33" spans="23:23" x14ac:dyDescent="0.25">
      <c r="W33" s="1"/>
    </row>
    <row r="34" spans="23:23" x14ac:dyDescent="0.25">
      <c r="W34" s="1"/>
    </row>
    <row r="35" spans="23:23" x14ac:dyDescent="0.25">
      <c r="W35" s="1"/>
    </row>
    <row r="36" spans="23:23" x14ac:dyDescent="0.25">
      <c r="W36" s="1"/>
    </row>
    <row r="37" spans="23:23" x14ac:dyDescent="0.25">
      <c r="W37" s="1"/>
    </row>
    <row r="38" spans="23:23" x14ac:dyDescent="0.25">
      <c r="W38" s="1"/>
    </row>
    <row r="39" spans="23:23" x14ac:dyDescent="0.25">
      <c r="W39" s="1"/>
    </row>
    <row r="40" spans="23:23" x14ac:dyDescent="0.25">
      <c r="W40" s="1"/>
    </row>
    <row r="41" spans="23:23" x14ac:dyDescent="0.25">
      <c r="W41" s="1"/>
    </row>
    <row r="42" spans="23:23" x14ac:dyDescent="0.25">
      <c r="W42" s="1"/>
    </row>
    <row r="43" spans="23:23" x14ac:dyDescent="0.25">
      <c r="W43" s="1"/>
    </row>
    <row r="44" spans="23:23" x14ac:dyDescent="0.25">
      <c r="W44" s="1"/>
    </row>
    <row r="45" spans="23:23" x14ac:dyDescent="0.25">
      <c r="W45" s="1"/>
    </row>
    <row r="46" spans="23:23" x14ac:dyDescent="0.25">
      <c r="W46" s="1"/>
    </row>
    <row r="47" spans="23:23" x14ac:dyDescent="0.25">
      <c r="W47" s="1"/>
    </row>
    <row r="48" spans="23:23" x14ac:dyDescent="0.25">
      <c r="W48" s="1"/>
    </row>
    <row r="49" spans="23:23" x14ac:dyDescent="0.25">
      <c r="W49" s="1"/>
    </row>
    <row r="50" spans="23:23" x14ac:dyDescent="0.25">
      <c r="W50" s="1"/>
    </row>
    <row r="51" spans="23:23" x14ac:dyDescent="0.25">
      <c r="W51" s="1"/>
    </row>
    <row r="52" spans="23:23" x14ac:dyDescent="0.25">
      <c r="W52" s="1"/>
    </row>
    <row r="53" spans="23:23" x14ac:dyDescent="0.25">
      <c r="W53" s="1"/>
    </row>
    <row r="54" spans="23:23" x14ac:dyDescent="0.25">
      <c r="W54" s="1"/>
    </row>
    <row r="55" spans="23:23" x14ac:dyDescent="0.25">
      <c r="W55" s="1"/>
    </row>
    <row r="56" spans="23:23" x14ac:dyDescent="0.25">
      <c r="W56" s="1"/>
    </row>
    <row r="57" spans="23:23" x14ac:dyDescent="0.25">
      <c r="W57" s="1"/>
    </row>
    <row r="58" spans="23:23" x14ac:dyDescent="0.25">
      <c r="W58" s="1"/>
    </row>
    <row r="59" spans="23:23" x14ac:dyDescent="0.25">
      <c r="W59" s="1"/>
    </row>
    <row r="60" spans="23:23" x14ac:dyDescent="0.25">
      <c r="W60" s="1"/>
    </row>
    <row r="61" spans="23:23" x14ac:dyDescent="0.25">
      <c r="W61" s="1"/>
    </row>
    <row r="62" spans="23:23" x14ac:dyDescent="0.25">
      <c r="W62" s="1"/>
    </row>
    <row r="63" spans="23:23" x14ac:dyDescent="0.25">
      <c r="W63" s="1"/>
    </row>
    <row r="64" spans="23:23" x14ac:dyDescent="0.25">
      <c r="W64" s="1"/>
    </row>
    <row r="65" spans="23:23" x14ac:dyDescent="0.25">
      <c r="W65" s="1"/>
    </row>
    <row r="66" spans="23:23" x14ac:dyDescent="0.25">
      <c r="W66" s="1"/>
    </row>
    <row r="67" spans="23:23" x14ac:dyDescent="0.25">
      <c r="W67" s="1"/>
    </row>
    <row r="68" spans="23:23" x14ac:dyDescent="0.25">
      <c r="W68" s="1"/>
    </row>
    <row r="69" spans="23:23" x14ac:dyDescent="0.25">
      <c r="W69" s="1"/>
    </row>
    <row r="70" spans="23:23" x14ac:dyDescent="0.25">
      <c r="W70" s="1"/>
    </row>
    <row r="71" spans="23:23" x14ac:dyDescent="0.25">
      <c r="W71" s="1"/>
    </row>
    <row r="72" spans="23:23" x14ac:dyDescent="0.25">
      <c r="W72" s="1"/>
    </row>
    <row r="73" spans="23:23" x14ac:dyDescent="0.25">
      <c r="W73" s="1"/>
    </row>
    <row r="74" spans="23:23" x14ac:dyDescent="0.25">
      <c r="W74" s="1"/>
    </row>
    <row r="75" spans="23:23" x14ac:dyDescent="0.25">
      <c r="W75" s="1"/>
    </row>
    <row r="76" spans="23:23" x14ac:dyDescent="0.25">
      <c r="W76" s="1"/>
    </row>
    <row r="77" spans="23:23" x14ac:dyDescent="0.25">
      <c r="W77" s="1"/>
    </row>
    <row r="78" spans="23:23" x14ac:dyDescent="0.25">
      <c r="W78" s="1"/>
    </row>
    <row r="79" spans="23:23" x14ac:dyDescent="0.25">
      <c r="W79" s="1"/>
    </row>
    <row r="80" spans="23:23" x14ac:dyDescent="0.25">
      <c r="W80" s="1"/>
    </row>
    <row r="81" spans="23:23" x14ac:dyDescent="0.25">
      <c r="W81" s="1"/>
    </row>
    <row r="82" spans="23:23" x14ac:dyDescent="0.25">
      <c r="W82" s="1"/>
    </row>
    <row r="83" spans="23:23" x14ac:dyDescent="0.25">
      <c r="W83" s="1"/>
    </row>
    <row r="84" spans="23:23" x14ac:dyDescent="0.25">
      <c r="W84" s="1"/>
    </row>
    <row r="85" spans="23:23" x14ac:dyDescent="0.25">
      <c r="W85" s="1"/>
    </row>
    <row r="86" spans="23:23" x14ac:dyDescent="0.25">
      <c r="W86" s="1"/>
    </row>
    <row r="87" spans="23:23" x14ac:dyDescent="0.25">
      <c r="W87" s="1"/>
    </row>
    <row r="88" spans="23:23" x14ac:dyDescent="0.25">
      <c r="W88" s="1"/>
    </row>
    <row r="89" spans="23:23" x14ac:dyDescent="0.25">
      <c r="W89" s="1"/>
    </row>
    <row r="90" spans="23:23" x14ac:dyDescent="0.25">
      <c r="W90" s="1"/>
    </row>
    <row r="91" spans="23:23" x14ac:dyDescent="0.25">
      <c r="W91" s="1"/>
    </row>
    <row r="92" spans="23:23" x14ac:dyDescent="0.25">
      <c r="W92" s="1"/>
    </row>
    <row r="93" spans="23:23" x14ac:dyDescent="0.25">
      <c r="W93" s="1"/>
    </row>
    <row r="94" spans="23:23" x14ac:dyDescent="0.25">
      <c r="W94" s="1"/>
    </row>
    <row r="95" spans="23:23" x14ac:dyDescent="0.25">
      <c r="W95" s="1"/>
    </row>
    <row r="96" spans="23:23" x14ac:dyDescent="0.25">
      <c r="W96" s="1"/>
    </row>
    <row r="97" spans="23:23" x14ac:dyDescent="0.25">
      <c r="W97" s="1"/>
    </row>
    <row r="98" spans="23:23" x14ac:dyDescent="0.25">
      <c r="W98" s="1"/>
    </row>
    <row r="99" spans="23:23" x14ac:dyDescent="0.25">
      <c r="W99" s="1"/>
    </row>
    <row r="100" spans="23:23" x14ac:dyDescent="0.25">
      <c r="W100" s="1"/>
    </row>
    <row r="101" spans="23:23" x14ac:dyDescent="0.25">
      <c r="W101" s="1"/>
    </row>
    <row r="102" spans="23:23" x14ac:dyDescent="0.25">
      <c r="W102" s="1"/>
    </row>
    <row r="103" spans="23:23" x14ac:dyDescent="0.25">
      <c r="W103" s="1"/>
    </row>
    <row r="104" spans="23:23" x14ac:dyDescent="0.25">
      <c r="W104" s="1"/>
    </row>
    <row r="105" spans="23:23" x14ac:dyDescent="0.25">
      <c r="W105" s="1"/>
    </row>
    <row r="106" spans="23:23" x14ac:dyDescent="0.25">
      <c r="W106" s="1"/>
    </row>
    <row r="107" spans="23:23" x14ac:dyDescent="0.25">
      <c r="W107" s="1"/>
    </row>
    <row r="108" spans="23:23" x14ac:dyDescent="0.25">
      <c r="W108" s="1"/>
    </row>
    <row r="109" spans="23:23" x14ac:dyDescent="0.25">
      <c r="W109" s="1"/>
    </row>
    <row r="110" spans="23:23" x14ac:dyDescent="0.25">
      <c r="W110" s="1"/>
    </row>
    <row r="111" spans="23:23" x14ac:dyDescent="0.25">
      <c r="W111" s="1"/>
    </row>
    <row r="112" spans="23:23" x14ac:dyDescent="0.25">
      <c r="W112" s="1"/>
    </row>
    <row r="113" spans="23:23" x14ac:dyDescent="0.25">
      <c r="W113" s="1"/>
    </row>
    <row r="114" spans="23:23" x14ac:dyDescent="0.25">
      <c r="W114" s="1"/>
    </row>
    <row r="115" spans="23:23" x14ac:dyDescent="0.25">
      <c r="W115" s="1"/>
    </row>
    <row r="116" spans="23:23" x14ac:dyDescent="0.25">
      <c r="W116" s="1"/>
    </row>
    <row r="117" spans="23:23" x14ac:dyDescent="0.25">
      <c r="W117" s="1"/>
    </row>
    <row r="118" spans="23:23" x14ac:dyDescent="0.25">
      <c r="W118" s="1"/>
    </row>
    <row r="119" spans="23:23" x14ac:dyDescent="0.25">
      <c r="W119" s="1"/>
    </row>
    <row r="120" spans="23:23" x14ac:dyDescent="0.25">
      <c r="W120" s="1"/>
    </row>
    <row r="121" spans="23:23" x14ac:dyDescent="0.25">
      <c r="W121" s="1"/>
    </row>
    <row r="122" spans="23:23" x14ac:dyDescent="0.25">
      <c r="W122" s="1"/>
    </row>
    <row r="123" spans="23:23" x14ac:dyDescent="0.25">
      <c r="W123" s="1"/>
    </row>
    <row r="124" spans="23:23" x14ac:dyDescent="0.25">
      <c r="W124" s="1"/>
    </row>
    <row r="125" spans="23:23" x14ac:dyDescent="0.25">
      <c r="W125" s="1"/>
    </row>
    <row r="126" spans="23:23" x14ac:dyDescent="0.25">
      <c r="W126" s="1"/>
    </row>
    <row r="127" spans="23:23" x14ac:dyDescent="0.25">
      <c r="W127" s="1"/>
    </row>
    <row r="128" spans="23:23" x14ac:dyDescent="0.25">
      <c r="W128" s="1"/>
    </row>
    <row r="129" spans="23:23" x14ac:dyDescent="0.25">
      <c r="W129" s="1"/>
    </row>
    <row r="130" spans="23:23" x14ac:dyDescent="0.25">
      <c r="W130" s="1"/>
    </row>
    <row r="131" spans="23:23" x14ac:dyDescent="0.25">
      <c r="W131" s="1"/>
    </row>
    <row r="132" spans="23:23" x14ac:dyDescent="0.25">
      <c r="W132" s="1"/>
    </row>
    <row r="133" spans="23:23" x14ac:dyDescent="0.25">
      <c r="W133" s="1"/>
    </row>
    <row r="134" spans="23:23" x14ac:dyDescent="0.25">
      <c r="W134" s="1"/>
    </row>
    <row r="135" spans="23:23" x14ac:dyDescent="0.25">
      <c r="W135" s="1"/>
    </row>
    <row r="136" spans="23:23" x14ac:dyDescent="0.25">
      <c r="W136" s="1"/>
    </row>
    <row r="137" spans="23:23" x14ac:dyDescent="0.25">
      <c r="W137" s="1"/>
    </row>
    <row r="138" spans="23:23" x14ac:dyDescent="0.25">
      <c r="W138" s="1"/>
    </row>
    <row r="139" spans="23:23" x14ac:dyDescent="0.25">
      <c r="W139" s="1"/>
    </row>
    <row r="140" spans="23:23" x14ac:dyDescent="0.25">
      <c r="W140" s="1"/>
    </row>
    <row r="141" spans="23:23" x14ac:dyDescent="0.25">
      <c r="W141" s="1"/>
    </row>
    <row r="142" spans="23:23" x14ac:dyDescent="0.25">
      <c r="W142" s="1"/>
    </row>
    <row r="143" spans="23:23" x14ac:dyDescent="0.25">
      <c r="W143" s="1"/>
    </row>
    <row r="144" spans="23:23" x14ac:dyDescent="0.25">
      <c r="W144" s="1"/>
    </row>
    <row r="145" spans="23:23" x14ac:dyDescent="0.25">
      <c r="W145" s="1"/>
    </row>
    <row r="146" spans="23:23" x14ac:dyDescent="0.25">
      <c r="W146" s="1"/>
    </row>
    <row r="147" spans="23:23" x14ac:dyDescent="0.25">
      <c r="W147" s="1"/>
    </row>
    <row r="148" spans="23:23" x14ac:dyDescent="0.25">
      <c r="W148" s="1"/>
    </row>
    <row r="149" spans="23:23" x14ac:dyDescent="0.25">
      <c r="W149" s="1"/>
    </row>
    <row r="150" spans="23:23" x14ac:dyDescent="0.25">
      <c r="W150" s="1"/>
    </row>
    <row r="151" spans="23:23" x14ac:dyDescent="0.25">
      <c r="W151" s="1"/>
    </row>
    <row r="152" spans="23:23" x14ac:dyDescent="0.25">
      <c r="W152" s="1"/>
    </row>
    <row r="153" spans="23:23" x14ac:dyDescent="0.25">
      <c r="W153" s="1"/>
    </row>
    <row r="154" spans="23:23" x14ac:dyDescent="0.25">
      <c r="W154" s="1"/>
    </row>
    <row r="155" spans="23:23" x14ac:dyDescent="0.25">
      <c r="W155" s="1"/>
    </row>
    <row r="156" spans="23:23" x14ac:dyDescent="0.25">
      <c r="W156" s="1"/>
    </row>
    <row r="157" spans="23:23" x14ac:dyDescent="0.25">
      <c r="W157" s="1"/>
    </row>
    <row r="158" spans="23:23" x14ac:dyDescent="0.25">
      <c r="W158" s="1"/>
    </row>
    <row r="159" spans="23:23" x14ac:dyDescent="0.25">
      <c r="W159" s="1"/>
    </row>
    <row r="160" spans="23:23" x14ac:dyDescent="0.25">
      <c r="W160" s="1"/>
    </row>
    <row r="161" spans="23:23" x14ac:dyDescent="0.25">
      <c r="W161" s="1"/>
    </row>
    <row r="162" spans="23:23" x14ac:dyDescent="0.25">
      <c r="W162" s="1"/>
    </row>
    <row r="163" spans="23:23" x14ac:dyDescent="0.25">
      <c r="W163" s="1"/>
    </row>
    <row r="164" spans="23:23" x14ac:dyDescent="0.25">
      <c r="W164" s="1"/>
    </row>
    <row r="165" spans="23:23" x14ac:dyDescent="0.25">
      <c r="W165" s="1"/>
    </row>
    <row r="166" spans="23:23" x14ac:dyDescent="0.25">
      <c r="W166" s="1"/>
    </row>
    <row r="167" spans="23:23" x14ac:dyDescent="0.25">
      <c r="W167" s="1"/>
    </row>
    <row r="168" spans="23:23" x14ac:dyDescent="0.25">
      <c r="W168" s="1"/>
    </row>
    <row r="169" spans="23:23" x14ac:dyDescent="0.25">
      <c r="W169" s="1"/>
    </row>
    <row r="170" spans="23:23" x14ac:dyDescent="0.25">
      <c r="W170" s="1"/>
    </row>
    <row r="171" spans="23:23" x14ac:dyDescent="0.25">
      <c r="W171" s="1"/>
    </row>
    <row r="172" spans="23:23" x14ac:dyDescent="0.25">
      <c r="W172" s="1"/>
    </row>
    <row r="173" spans="23:23" x14ac:dyDescent="0.25">
      <c r="W173" s="1"/>
    </row>
    <row r="174" spans="23:23" x14ac:dyDescent="0.25">
      <c r="W174" s="1"/>
    </row>
    <row r="175" spans="23:23" x14ac:dyDescent="0.25">
      <c r="W175" s="1"/>
    </row>
    <row r="176" spans="23:23" x14ac:dyDescent="0.25">
      <c r="W176" s="1"/>
    </row>
    <row r="177" spans="23:23" x14ac:dyDescent="0.25">
      <c r="W177" s="1"/>
    </row>
    <row r="178" spans="23:23" x14ac:dyDescent="0.25">
      <c r="W178" s="1"/>
    </row>
    <row r="179" spans="23:23" x14ac:dyDescent="0.25">
      <c r="W179" s="1"/>
    </row>
    <row r="180" spans="23:23" x14ac:dyDescent="0.25">
      <c r="W180" s="1"/>
    </row>
    <row r="181" spans="23:23" x14ac:dyDescent="0.25">
      <c r="W181" s="1"/>
    </row>
    <row r="182" spans="23:23" x14ac:dyDescent="0.25">
      <c r="W182" s="1"/>
    </row>
    <row r="183" spans="23:23" x14ac:dyDescent="0.25">
      <c r="W183" s="1"/>
    </row>
    <row r="184" spans="23:23" x14ac:dyDescent="0.25">
      <c r="W184" s="1"/>
    </row>
    <row r="185" spans="23:23" x14ac:dyDescent="0.25">
      <c r="W185" s="1"/>
    </row>
    <row r="186" spans="23:23" x14ac:dyDescent="0.25">
      <c r="W186" s="1"/>
    </row>
    <row r="187" spans="23:23" x14ac:dyDescent="0.25">
      <c r="W187" s="1"/>
    </row>
    <row r="188" spans="23:23" x14ac:dyDescent="0.25">
      <c r="W188" s="1"/>
    </row>
    <row r="189" spans="23:23" x14ac:dyDescent="0.25">
      <c r="W189" s="1"/>
    </row>
    <row r="190" spans="23:23" x14ac:dyDescent="0.25">
      <c r="W190" s="1"/>
    </row>
    <row r="191" spans="23:23" x14ac:dyDescent="0.25">
      <c r="W191" s="1"/>
    </row>
    <row r="192" spans="23:23" x14ac:dyDescent="0.25">
      <c r="W192" s="1"/>
    </row>
    <row r="193" spans="23:23" x14ac:dyDescent="0.25">
      <c r="W193" s="1"/>
    </row>
    <row r="194" spans="23:23" x14ac:dyDescent="0.25">
      <c r="W194" s="1"/>
    </row>
    <row r="195" spans="23:23" x14ac:dyDescent="0.25">
      <c r="W195" s="1"/>
    </row>
    <row r="196" spans="23:23" x14ac:dyDescent="0.25">
      <c r="W196" s="1"/>
    </row>
    <row r="197" spans="23:23" x14ac:dyDescent="0.25">
      <c r="W197" s="1"/>
    </row>
    <row r="198" spans="23:23" x14ac:dyDescent="0.25">
      <c r="W198" s="1"/>
    </row>
    <row r="199" spans="23:23" x14ac:dyDescent="0.25">
      <c r="W199" s="1"/>
    </row>
    <row r="200" spans="23:23" x14ac:dyDescent="0.25">
      <c r="W200" s="1"/>
    </row>
    <row r="201" spans="23:23" x14ac:dyDescent="0.25">
      <c r="W201" s="1"/>
    </row>
    <row r="202" spans="23:23" x14ac:dyDescent="0.25">
      <c r="W202" s="1"/>
    </row>
    <row r="203" spans="23:23" x14ac:dyDescent="0.25">
      <c r="W203" s="1"/>
    </row>
    <row r="204" spans="23:23" x14ac:dyDescent="0.25">
      <c r="W204" s="1"/>
    </row>
    <row r="205" spans="23:23" x14ac:dyDescent="0.25">
      <c r="W205" s="1"/>
    </row>
    <row r="206" spans="23:23" x14ac:dyDescent="0.25">
      <c r="W206" s="1"/>
    </row>
    <row r="207" spans="23:23" x14ac:dyDescent="0.25">
      <c r="W207" s="1"/>
    </row>
    <row r="208" spans="23:23" x14ac:dyDescent="0.25">
      <c r="W208" s="1"/>
    </row>
    <row r="209" spans="23:23" x14ac:dyDescent="0.25">
      <c r="W209" s="1"/>
    </row>
    <row r="210" spans="23:23" x14ac:dyDescent="0.25">
      <c r="W210" s="1"/>
    </row>
    <row r="211" spans="23:23" x14ac:dyDescent="0.25">
      <c r="W211" s="1"/>
    </row>
    <row r="212" spans="23:23" x14ac:dyDescent="0.25">
      <c r="W212" s="1"/>
    </row>
    <row r="213" spans="23:23" x14ac:dyDescent="0.25">
      <c r="W213" s="1"/>
    </row>
    <row r="214" spans="23:23" x14ac:dyDescent="0.25">
      <c r="W214" s="1"/>
    </row>
    <row r="215" spans="23:23" x14ac:dyDescent="0.25">
      <c r="W215" s="1"/>
    </row>
    <row r="216" spans="23:23" x14ac:dyDescent="0.25">
      <c r="W216" s="1"/>
    </row>
    <row r="217" spans="23:23" x14ac:dyDescent="0.25">
      <c r="W217" s="1"/>
    </row>
    <row r="218" spans="23:23" x14ac:dyDescent="0.25">
      <c r="W218" s="1"/>
    </row>
    <row r="219" spans="23:23" x14ac:dyDescent="0.25">
      <c r="W219" s="1"/>
    </row>
    <row r="220" spans="23:23" x14ac:dyDescent="0.25">
      <c r="W220" s="1"/>
    </row>
    <row r="221" spans="23:23" x14ac:dyDescent="0.25">
      <c r="W221" s="1"/>
    </row>
    <row r="222" spans="23:23" x14ac:dyDescent="0.25">
      <c r="W222" s="1"/>
    </row>
    <row r="223" spans="23:23" x14ac:dyDescent="0.25">
      <c r="W223" s="1"/>
    </row>
    <row r="224" spans="23:23" x14ac:dyDescent="0.25">
      <c r="W224" s="1"/>
    </row>
    <row r="225" spans="23:23" x14ac:dyDescent="0.25">
      <c r="W225" s="1"/>
    </row>
    <row r="226" spans="23:23" x14ac:dyDescent="0.25">
      <c r="W226" s="1"/>
    </row>
    <row r="227" spans="23:23" x14ac:dyDescent="0.25">
      <c r="W227" s="1"/>
    </row>
    <row r="228" spans="23:23" x14ac:dyDescent="0.25">
      <c r="W228" s="1"/>
    </row>
    <row r="229" spans="23:23" x14ac:dyDescent="0.25">
      <c r="W229" s="1"/>
    </row>
    <row r="230" spans="23:23" x14ac:dyDescent="0.25">
      <c r="W230" s="1"/>
    </row>
    <row r="231" spans="23:23" x14ac:dyDescent="0.25">
      <c r="W231" s="1"/>
    </row>
    <row r="232" spans="23:23" x14ac:dyDescent="0.25">
      <c r="W232" s="1"/>
    </row>
    <row r="233" spans="23:23" x14ac:dyDescent="0.25">
      <c r="W233" s="1"/>
    </row>
    <row r="234" spans="23:23" x14ac:dyDescent="0.25">
      <c r="W234" s="1"/>
    </row>
    <row r="235" spans="23:23" x14ac:dyDescent="0.25">
      <c r="W235" s="1"/>
    </row>
    <row r="236" spans="23:23" x14ac:dyDescent="0.25">
      <c r="W236" s="1"/>
    </row>
    <row r="237" spans="23:23" x14ac:dyDescent="0.25">
      <c r="W237" s="1"/>
    </row>
    <row r="238" spans="23:23" x14ac:dyDescent="0.25">
      <c r="W238" s="1"/>
    </row>
    <row r="239" spans="23:23" x14ac:dyDescent="0.25">
      <c r="W239" s="1"/>
    </row>
    <row r="240" spans="23:23" x14ac:dyDescent="0.25">
      <c r="W240" s="1"/>
    </row>
    <row r="241" spans="23:23" x14ac:dyDescent="0.25">
      <c r="W241" s="1"/>
    </row>
    <row r="242" spans="23:23" x14ac:dyDescent="0.25">
      <c r="W242" s="1"/>
    </row>
    <row r="243" spans="23:23" x14ac:dyDescent="0.25">
      <c r="W243" s="1"/>
    </row>
    <row r="244" spans="23:23" x14ac:dyDescent="0.25">
      <c r="W244" s="1"/>
    </row>
    <row r="245" spans="23:23" x14ac:dyDescent="0.25">
      <c r="W245" s="1"/>
    </row>
    <row r="246" spans="23:23" x14ac:dyDescent="0.25">
      <c r="W246" s="1"/>
    </row>
    <row r="247" spans="23:23" x14ac:dyDescent="0.25">
      <c r="W247" s="1"/>
    </row>
    <row r="248" spans="23:23" x14ac:dyDescent="0.25">
      <c r="W248" s="1"/>
    </row>
    <row r="249" spans="23:23" x14ac:dyDescent="0.25">
      <c r="W249" s="1"/>
    </row>
    <row r="250" spans="23:23" x14ac:dyDescent="0.25">
      <c r="W250" s="1"/>
    </row>
    <row r="251" spans="23:23" x14ac:dyDescent="0.25">
      <c r="W251" s="1"/>
    </row>
    <row r="252" spans="23:23" x14ac:dyDescent="0.25">
      <c r="W252" s="1"/>
    </row>
    <row r="253" spans="23:23" x14ac:dyDescent="0.25">
      <c r="W253" s="1"/>
    </row>
    <row r="254" spans="23:23" x14ac:dyDescent="0.25">
      <c r="W254" s="1"/>
    </row>
    <row r="255" spans="23:23" x14ac:dyDescent="0.25">
      <c r="W255" s="1"/>
    </row>
    <row r="256" spans="23:23" x14ac:dyDescent="0.25">
      <c r="W256" s="1"/>
    </row>
    <row r="257" spans="23:23" x14ac:dyDescent="0.25">
      <c r="W257" s="1"/>
    </row>
    <row r="258" spans="23:23" x14ac:dyDescent="0.25">
      <c r="W258" s="1"/>
    </row>
    <row r="259" spans="23:23" x14ac:dyDescent="0.25">
      <c r="W259" s="1"/>
    </row>
    <row r="260" spans="23:23" x14ac:dyDescent="0.25">
      <c r="W260" s="1"/>
    </row>
    <row r="261" spans="23:23" x14ac:dyDescent="0.25">
      <c r="W261" s="1"/>
    </row>
    <row r="262" spans="23:23" x14ac:dyDescent="0.25">
      <c r="W262" s="1"/>
    </row>
    <row r="263" spans="23:23" x14ac:dyDescent="0.25">
      <c r="W263" s="1"/>
    </row>
    <row r="264" spans="23:23" x14ac:dyDescent="0.25">
      <c r="W264" s="1"/>
    </row>
    <row r="265" spans="23:23" x14ac:dyDescent="0.25">
      <c r="W265" s="1"/>
    </row>
    <row r="266" spans="23:23" x14ac:dyDescent="0.25">
      <c r="W266" s="1"/>
    </row>
    <row r="267" spans="23:23" x14ac:dyDescent="0.25">
      <c r="W267" s="1"/>
    </row>
    <row r="268" spans="23:23" x14ac:dyDescent="0.25">
      <c r="W268" s="1"/>
    </row>
    <row r="269" spans="23:23" x14ac:dyDescent="0.25">
      <c r="W269" s="1"/>
    </row>
    <row r="270" spans="23:23" x14ac:dyDescent="0.25">
      <c r="W270" s="1"/>
    </row>
    <row r="271" spans="23:23" x14ac:dyDescent="0.25">
      <c r="W271" s="1"/>
    </row>
    <row r="272" spans="23:23" x14ac:dyDescent="0.25">
      <c r="W272" s="1"/>
    </row>
    <row r="273" spans="23:23" x14ac:dyDescent="0.25">
      <c r="W273" s="1"/>
    </row>
    <row r="274" spans="23:23" x14ac:dyDescent="0.25">
      <c r="W274" s="1"/>
    </row>
    <row r="275" spans="23:23" x14ac:dyDescent="0.25">
      <c r="W275" s="1"/>
    </row>
    <row r="276" spans="23:23" x14ac:dyDescent="0.25">
      <c r="W276" s="1"/>
    </row>
    <row r="277" spans="23:23" x14ac:dyDescent="0.25">
      <c r="W277" s="1"/>
    </row>
    <row r="278" spans="23:23" x14ac:dyDescent="0.25">
      <c r="W278" s="1"/>
    </row>
    <row r="279" spans="23:23" x14ac:dyDescent="0.25">
      <c r="W279" s="1"/>
    </row>
    <row r="280" spans="23:23" x14ac:dyDescent="0.25">
      <c r="W280" s="1"/>
    </row>
    <row r="281" spans="23:23" x14ac:dyDescent="0.25">
      <c r="W281" s="1"/>
    </row>
    <row r="282" spans="23:23" x14ac:dyDescent="0.25">
      <c r="W282" s="1"/>
    </row>
    <row r="283" spans="23:23" x14ac:dyDescent="0.25">
      <c r="W283" s="1"/>
    </row>
    <row r="284" spans="23:23" x14ac:dyDescent="0.25">
      <c r="W284" s="1"/>
    </row>
    <row r="285" spans="23:23" x14ac:dyDescent="0.25">
      <c r="W285" s="1"/>
    </row>
    <row r="286" spans="23:23" x14ac:dyDescent="0.25">
      <c r="W286" s="1"/>
    </row>
    <row r="287" spans="23:23" x14ac:dyDescent="0.25">
      <c r="W287" s="1"/>
    </row>
    <row r="288" spans="23:23" x14ac:dyDescent="0.25">
      <c r="W288" s="1"/>
    </row>
    <row r="289" spans="23:23" x14ac:dyDescent="0.25">
      <c r="W289" s="1"/>
    </row>
    <row r="290" spans="23:23" x14ac:dyDescent="0.25">
      <c r="W290" s="1"/>
    </row>
    <row r="291" spans="23:23" x14ac:dyDescent="0.25">
      <c r="W291" s="1"/>
    </row>
    <row r="292" spans="23:23" x14ac:dyDescent="0.25">
      <c r="W292" s="1"/>
    </row>
    <row r="293" spans="23:23" x14ac:dyDescent="0.25">
      <c r="W293" s="1"/>
    </row>
    <row r="294" spans="23:23" x14ac:dyDescent="0.25">
      <c r="W294" s="1"/>
    </row>
    <row r="295" spans="23:23" x14ac:dyDescent="0.25">
      <c r="W295" s="1"/>
    </row>
    <row r="296" spans="23:23" x14ac:dyDescent="0.25">
      <c r="W296" s="1"/>
    </row>
    <row r="297" spans="23:23" x14ac:dyDescent="0.25">
      <c r="W297" s="1"/>
    </row>
    <row r="298" spans="23:23" x14ac:dyDescent="0.25">
      <c r="W298" s="1"/>
    </row>
    <row r="299" spans="23:23" x14ac:dyDescent="0.25">
      <c r="W299" s="1"/>
    </row>
    <row r="300" spans="23:23" x14ac:dyDescent="0.25">
      <c r="W300" s="1"/>
    </row>
    <row r="301" spans="23:23" x14ac:dyDescent="0.25">
      <c r="W301" s="1"/>
    </row>
    <row r="302" spans="23:23" x14ac:dyDescent="0.25">
      <c r="W302" s="1"/>
    </row>
    <row r="303" spans="23:23" x14ac:dyDescent="0.25">
      <c r="W303" s="1"/>
    </row>
    <row r="304" spans="23:23" x14ac:dyDescent="0.25">
      <c r="W304" s="1"/>
    </row>
    <row r="305" spans="23:23" x14ac:dyDescent="0.25">
      <c r="W305" s="1"/>
    </row>
    <row r="306" spans="23:23" x14ac:dyDescent="0.25">
      <c r="W306" s="1"/>
    </row>
    <row r="307" spans="23:23" x14ac:dyDescent="0.25">
      <c r="W307" s="1"/>
    </row>
    <row r="308" spans="23:23" x14ac:dyDescent="0.25">
      <c r="W308" s="1"/>
    </row>
    <row r="309" spans="23:23" x14ac:dyDescent="0.25">
      <c r="W309" s="1"/>
    </row>
    <row r="310" spans="23:23" x14ac:dyDescent="0.25">
      <c r="W310" s="1"/>
    </row>
    <row r="311" spans="23:23" x14ac:dyDescent="0.25">
      <c r="W311" s="1"/>
    </row>
    <row r="312" spans="23:23" x14ac:dyDescent="0.25">
      <c r="W312" s="1"/>
    </row>
    <row r="313" spans="23:23" x14ac:dyDescent="0.25">
      <c r="W313" s="1"/>
    </row>
    <row r="314" spans="23:23" x14ac:dyDescent="0.25">
      <c r="W314" s="1"/>
    </row>
    <row r="315" spans="23:23" x14ac:dyDescent="0.25">
      <c r="W315" s="1"/>
    </row>
    <row r="316" spans="23:23" x14ac:dyDescent="0.25">
      <c r="W316" s="1"/>
    </row>
    <row r="317" spans="23:23" x14ac:dyDescent="0.25">
      <c r="W317" s="1"/>
    </row>
    <row r="318" spans="23:23" x14ac:dyDescent="0.25">
      <c r="W318" s="1"/>
    </row>
    <row r="319" spans="23:23" x14ac:dyDescent="0.25">
      <c r="W319" s="1"/>
    </row>
    <row r="320" spans="23:23" x14ac:dyDescent="0.25">
      <c r="W320" s="1"/>
    </row>
    <row r="321" spans="23:23" x14ac:dyDescent="0.25">
      <c r="W321" s="1"/>
    </row>
    <row r="322" spans="23:23" x14ac:dyDescent="0.25">
      <c r="W322" s="1"/>
    </row>
    <row r="323" spans="23:23" x14ac:dyDescent="0.25">
      <c r="W323" s="1"/>
    </row>
    <row r="324" spans="23:23" x14ac:dyDescent="0.25">
      <c r="W324" s="1"/>
    </row>
    <row r="325" spans="23:23" x14ac:dyDescent="0.25">
      <c r="W325" s="1"/>
    </row>
    <row r="326" spans="23:23" x14ac:dyDescent="0.25">
      <c r="W326" s="1"/>
    </row>
    <row r="327" spans="23:23" x14ac:dyDescent="0.25">
      <c r="W327" s="1"/>
    </row>
    <row r="328" spans="23:23" x14ac:dyDescent="0.25">
      <c r="W328" s="1"/>
    </row>
    <row r="329" spans="23:23" x14ac:dyDescent="0.25">
      <c r="W329" s="1"/>
    </row>
    <row r="330" spans="23:23" x14ac:dyDescent="0.25">
      <c r="W330" s="1"/>
    </row>
    <row r="331" spans="23:23" x14ac:dyDescent="0.25">
      <c r="W331" s="1"/>
    </row>
    <row r="332" spans="23:23" x14ac:dyDescent="0.25">
      <c r="W332" s="1"/>
    </row>
    <row r="333" spans="23:23" x14ac:dyDescent="0.25">
      <c r="W333" s="1"/>
    </row>
    <row r="334" spans="23:23" x14ac:dyDescent="0.25">
      <c r="W334" s="1"/>
    </row>
    <row r="335" spans="23:23" x14ac:dyDescent="0.25">
      <c r="W335" s="1"/>
    </row>
    <row r="336" spans="23:23" x14ac:dyDescent="0.25">
      <c r="W336" s="1"/>
    </row>
    <row r="337" spans="23:23" x14ac:dyDescent="0.25">
      <c r="W337" s="1"/>
    </row>
    <row r="338" spans="23:23" x14ac:dyDescent="0.25">
      <c r="W338" s="1"/>
    </row>
    <row r="339" spans="23:23" x14ac:dyDescent="0.25">
      <c r="W339" s="1"/>
    </row>
    <row r="340" spans="23:23" x14ac:dyDescent="0.25">
      <c r="W340" s="1"/>
    </row>
    <row r="341" spans="23:23" x14ac:dyDescent="0.25">
      <c r="W341" s="1"/>
    </row>
    <row r="342" spans="23:23" x14ac:dyDescent="0.25">
      <c r="W342" s="1"/>
    </row>
    <row r="343" spans="23:23" x14ac:dyDescent="0.25">
      <c r="W343" s="1"/>
    </row>
    <row r="344" spans="23:23" x14ac:dyDescent="0.25">
      <c r="W344" s="1"/>
    </row>
    <row r="345" spans="23:23" x14ac:dyDescent="0.25">
      <c r="W345" s="1"/>
    </row>
    <row r="346" spans="23:23" x14ac:dyDescent="0.25">
      <c r="W346" s="1"/>
    </row>
    <row r="347" spans="23:23" x14ac:dyDescent="0.25">
      <c r="W347" s="1"/>
    </row>
    <row r="348" spans="23:23" x14ac:dyDescent="0.25">
      <c r="W348" s="1"/>
    </row>
    <row r="349" spans="23:23" x14ac:dyDescent="0.25">
      <c r="W349" s="1"/>
    </row>
    <row r="350" spans="23:23" x14ac:dyDescent="0.25">
      <c r="W350" s="1"/>
    </row>
    <row r="351" spans="23:23" x14ac:dyDescent="0.25">
      <c r="W351" s="1"/>
    </row>
    <row r="352" spans="23:23" x14ac:dyDescent="0.25">
      <c r="W352" s="1"/>
    </row>
    <row r="353" spans="23:23" x14ac:dyDescent="0.25">
      <c r="W353" s="1"/>
    </row>
    <row r="354" spans="23:23" x14ac:dyDescent="0.25">
      <c r="W354" s="1"/>
    </row>
    <row r="355" spans="23:23" x14ac:dyDescent="0.25">
      <c r="W355" s="1"/>
    </row>
    <row r="356" spans="23:23" x14ac:dyDescent="0.25">
      <c r="W356" s="1"/>
    </row>
    <row r="357" spans="23:23" x14ac:dyDescent="0.25">
      <c r="W357" s="1"/>
    </row>
    <row r="358" spans="23:23" x14ac:dyDescent="0.25">
      <c r="W358" s="1"/>
    </row>
    <row r="359" spans="23:23" x14ac:dyDescent="0.25">
      <c r="W359" s="1"/>
    </row>
    <row r="360" spans="23:23" x14ac:dyDescent="0.25">
      <c r="W360" s="1"/>
    </row>
    <row r="361" spans="23:23" x14ac:dyDescent="0.25">
      <c r="W361" s="1"/>
    </row>
    <row r="362" spans="23:23" x14ac:dyDescent="0.25">
      <c r="W362" s="1"/>
    </row>
    <row r="363" spans="23:23" x14ac:dyDescent="0.25">
      <c r="W363" s="1"/>
    </row>
    <row r="364" spans="23:23" x14ac:dyDescent="0.25">
      <c r="W364" s="1"/>
    </row>
    <row r="365" spans="23:23" x14ac:dyDescent="0.25">
      <c r="W365" s="1"/>
    </row>
    <row r="366" spans="23:23" x14ac:dyDescent="0.25">
      <c r="W366" s="1"/>
    </row>
    <row r="367" spans="23:23" x14ac:dyDescent="0.25">
      <c r="W367" s="1"/>
    </row>
    <row r="368" spans="23:23" x14ac:dyDescent="0.25">
      <c r="W368" s="1"/>
    </row>
    <row r="369" spans="23:23" x14ac:dyDescent="0.25">
      <c r="W369" s="1"/>
    </row>
    <row r="370" spans="23:23" x14ac:dyDescent="0.25">
      <c r="W370" s="1"/>
    </row>
    <row r="371" spans="23:23" x14ac:dyDescent="0.25">
      <c r="W371" s="1"/>
    </row>
    <row r="372" spans="23:23" x14ac:dyDescent="0.25">
      <c r="W372" s="1"/>
    </row>
    <row r="373" spans="23:23" x14ac:dyDescent="0.25">
      <c r="W373" s="1"/>
    </row>
    <row r="374" spans="23:23" x14ac:dyDescent="0.25">
      <c r="W374" s="1"/>
    </row>
    <row r="375" spans="23:23" x14ac:dyDescent="0.25">
      <c r="W375" s="1"/>
    </row>
    <row r="376" spans="23:23" x14ac:dyDescent="0.25">
      <c r="W376" s="1"/>
    </row>
    <row r="377" spans="23:23" x14ac:dyDescent="0.25">
      <c r="W377" s="1"/>
    </row>
    <row r="378" spans="23:23" x14ac:dyDescent="0.25">
      <c r="W378" s="1"/>
    </row>
    <row r="379" spans="23:23" x14ac:dyDescent="0.25">
      <c r="W379" s="1"/>
    </row>
    <row r="380" spans="23:23" x14ac:dyDescent="0.25">
      <c r="W380" s="1"/>
    </row>
    <row r="381" spans="23:23" x14ac:dyDescent="0.25">
      <c r="W381" s="1"/>
    </row>
    <row r="382" spans="23:23" x14ac:dyDescent="0.25">
      <c r="W382" s="1"/>
    </row>
    <row r="383" spans="23:23" x14ac:dyDescent="0.25">
      <c r="W383" s="1"/>
    </row>
    <row r="384" spans="23:23" x14ac:dyDescent="0.25">
      <c r="W384" s="1"/>
    </row>
    <row r="385" spans="23:23" x14ac:dyDescent="0.25">
      <c r="W385" s="1"/>
    </row>
    <row r="386" spans="23:23" x14ac:dyDescent="0.25">
      <c r="W386" s="1"/>
    </row>
    <row r="387" spans="23:23" x14ac:dyDescent="0.25">
      <c r="W387" s="1"/>
    </row>
    <row r="388" spans="23:23" x14ac:dyDescent="0.25">
      <c r="W388" s="1"/>
    </row>
    <row r="389" spans="23:23" x14ac:dyDescent="0.25">
      <c r="W389" s="1"/>
    </row>
    <row r="390" spans="23:23" x14ac:dyDescent="0.25">
      <c r="W390" s="1"/>
    </row>
    <row r="391" spans="23:23" x14ac:dyDescent="0.25">
      <c r="W391" s="1"/>
    </row>
    <row r="392" spans="23:23" x14ac:dyDescent="0.25">
      <c r="W392" s="1"/>
    </row>
    <row r="393" spans="23:23" x14ac:dyDescent="0.25">
      <c r="W393" s="1"/>
    </row>
    <row r="394" spans="23:23" x14ac:dyDescent="0.25">
      <c r="W394" s="1"/>
    </row>
    <row r="395" spans="23:23" x14ac:dyDescent="0.25">
      <c r="W395" s="1"/>
    </row>
    <row r="396" spans="23:23" x14ac:dyDescent="0.25">
      <c r="W396" s="1"/>
    </row>
    <row r="397" spans="23:23" x14ac:dyDescent="0.25">
      <c r="W397" s="1"/>
    </row>
    <row r="398" spans="23:23" x14ac:dyDescent="0.25">
      <c r="W398" s="1"/>
    </row>
    <row r="399" spans="23:23" x14ac:dyDescent="0.25">
      <c r="W399" s="1"/>
    </row>
    <row r="400" spans="23:23" x14ac:dyDescent="0.25">
      <c r="W400" s="1"/>
    </row>
    <row r="401" spans="23:23" x14ac:dyDescent="0.25">
      <c r="W401" s="1"/>
    </row>
    <row r="402" spans="23:23" x14ac:dyDescent="0.25">
      <c r="W402" s="1"/>
    </row>
    <row r="403" spans="23:23" x14ac:dyDescent="0.25">
      <c r="W403" s="1"/>
    </row>
    <row r="404" spans="23:23" x14ac:dyDescent="0.25">
      <c r="W404" s="1"/>
    </row>
    <row r="405" spans="23:23" x14ac:dyDescent="0.25">
      <c r="W405" s="1"/>
    </row>
    <row r="406" spans="23:23" x14ac:dyDescent="0.25">
      <c r="W406" s="1"/>
    </row>
    <row r="407" spans="23:23" x14ac:dyDescent="0.25">
      <c r="W407" s="1"/>
    </row>
    <row r="408" spans="23:23" x14ac:dyDescent="0.25">
      <c r="W408" s="1"/>
    </row>
    <row r="409" spans="23:23" x14ac:dyDescent="0.25">
      <c r="W409" s="1"/>
    </row>
    <row r="410" spans="23:23" x14ac:dyDescent="0.25">
      <c r="W410" s="1"/>
    </row>
    <row r="411" spans="23:23" x14ac:dyDescent="0.25">
      <c r="W411" s="1"/>
    </row>
    <row r="412" spans="23:23" x14ac:dyDescent="0.25">
      <c r="W412" s="1"/>
    </row>
    <row r="413" spans="23:23" x14ac:dyDescent="0.25">
      <c r="W413" s="1"/>
    </row>
    <row r="414" spans="23:23" x14ac:dyDescent="0.25">
      <c r="W414" s="1"/>
    </row>
    <row r="415" spans="23:23" x14ac:dyDescent="0.25">
      <c r="W415" s="1"/>
    </row>
    <row r="416" spans="23:23" x14ac:dyDescent="0.25">
      <c r="W416" s="1"/>
    </row>
    <row r="417" spans="23:23" x14ac:dyDescent="0.25">
      <c r="W417" s="1"/>
    </row>
    <row r="418" spans="23:23" x14ac:dyDescent="0.25">
      <c r="W418" s="1"/>
    </row>
    <row r="419" spans="23:23" x14ac:dyDescent="0.25">
      <c r="W419" s="1"/>
    </row>
    <row r="420" spans="23:23" x14ac:dyDescent="0.25">
      <c r="W420" s="1"/>
    </row>
    <row r="421" spans="23:23" x14ac:dyDescent="0.25">
      <c r="W421" s="1"/>
    </row>
    <row r="422" spans="23:23" x14ac:dyDescent="0.25">
      <c r="W422" s="1"/>
    </row>
    <row r="423" spans="23:23" x14ac:dyDescent="0.25">
      <c r="W423" s="1"/>
    </row>
    <row r="424" spans="23:23" x14ac:dyDescent="0.25">
      <c r="W424" s="1"/>
    </row>
    <row r="425" spans="23:23" x14ac:dyDescent="0.25">
      <c r="W425" s="1"/>
    </row>
    <row r="426" spans="23:23" x14ac:dyDescent="0.25">
      <c r="W426" s="1"/>
    </row>
    <row r="427" spans="23:23" x14ac:dyDescent="0.25">
      <c r="W427" s="1"/>
    </row>
    <row r="428" spans="23:23" x14ac:dyDescent="0.25">
      <c r="W428" s="1"/>
    </row>
    <row r="429" spans="23:23" x14ac:dyDescent="0.25">
      <c r="W429" s="1"/>
    </row>
    <row r="430" spans="23:23" x14ac:dyDescent="0.25">
      <c r="W430" s="1"/>
    </row>
    <row r="431" spans="23:23" x14ac:dyDescent="0.25">
      <c r="W431" s="1"/>
    </row>
    <row r="432" spans="23:23" x14ac:dyDescent="0.25">
      <c r="W432" s="1"/>
    </row>
    <row r="433" spans="23:23" x14ac:dyDescent="0.25">
      <c r="W433" s="1"/>
    </row>
    <row r="434" spans="23:23" x14ac:dyDescent="0.25">
      <c r="W434" s="1"/>
    </row>
    <row r="435" spans="23:23" x14ac:dyDescent="0.25">
      <c r="W435" s="1"/>
    </row>
    <row r="436" spans="23:23" x14ac:dyDescent="0.25">
      <c r="W436" s="1"/>
    </row>
    <row r="437" spans="23:23" x14ac:dyDescent="0.25">
      <c r="W437" s="1"/>
    </row>
    <row r="438" spans="23:23" x14ac:dyDescent="0.25">
      <c r="W438" s="1"/>
    </row>
    <row r="439" spans="23:23" x14ac:dyDescent="0.25">
      <c r="W439" s="1"/>
    </row>
    <row r="440" spans="23:23" x14ac:dyDescent="0.25">
      <c r="W440" s="1"/>
    </row>
    <row r="441" spans="23:23" x14ac:dyDescent="0.25">
      <c r="W441" s="1"/>
    </row>
    <row r="442" spans="23:23" x14ac:dyDescent="0.25">
      <c r="W442" s="1"/>
    </row>
    <row r="443" spans="23:23" x14ac:dyDescent="0.25">
      <c r="W443" s="1"/>
    </row>
    <row r="444" spans="23:23" x14ac:dyDescent="0.25">
      <c r="W444" s="1"/>
    </row>
    <row r="445" spans="23:23" x14ac:dyDescent="0.25">
      <c r="W445" s="1"/>
    </row>
    <row r="446" spans="23:23" x14ac:dyDescent="0.25">
      <c r="W446" s="1"/>
    </row>
    <row r="447" spans="23:23" x14ac:dyDescent="0.25">
      <c r="W447" s="1"/>
    </row>
    <row r="448" spans="23:23" x14ac:dyDescent="0.25">
      <c r="W448" s="1"/>
    </row>
    <row r="449" spans="23:23" x14ac:dyDescent="0.25">
      <c r="W449" s="1"/>
    </row>
    <row r="450" spans="23:23" x14ac:dyDescent="0.25">
      <c r="W450" s="1"/>
    </row>
    <row r="451" spans="23:23" x14ac:dyDescent="0.25">
      <c r="W451" s="1"/>
    </row>
    <row r="452" spans="23:23" x14ac:dyDescent="0.25">
      <c r="W452" s="1"/>
    </row>
    <row r="453" spans="23:23" x14ac:dyDescent="0.25">
      <c r="W453" s="1"/>
    </row>
    <row r="454" spans="23:23" x14ac:dyDescent="0.25">
      <c r="W454" s="1"/>
    </row>
    <row r="455" spans="23:23" x14ac:dyDescent="0.25">
      <c r="W455" s="1"/>
    </row>
    <row r="456" spans="23:23" x14ac:dyDescent="0.25">
      <c r="W456" s="1"/>
    </row>
    <row r="457" spans="23:23" x14ac:dyDescent="0.25">
      <c r="W457" s="1"/>
    </row>
    <row r="458" spans="23:23" x14ac:dyDescent="0.25">
      <c r="W458" s="1"/>
    </row>
    <row r="459" spans="23:23" x14ac:dyDescent="0.25">
      <c r="W459" s="1"/>
    </row>
    <row r="460" spans="23:23" x14ac:dyDescent="0.25">
      <c r="W460" s="1"/>
    </row>
    <row r="461" spans="23:23" x14ac:dyDescent="0.25">
      <c r="W461" s="1"/>
    </row>
    <row r="462" spans="23:23" x14ac:dyDescent="0.25">
      <c r="W462" s="1"/>
    </row>
    <row r="463" spans="23:23" x14ac:dyDescent="0.25">
      <c r="W463" s="1"/>
    </row>
    <row r="464" spans="23:23" x14ac:dyDescent="0.25">
      <c r="W464" s="1"/>
    </row>
    <row r="465" spans="23:23" x14ac:dyDescent="0.25">
      <c r="W465" s="1"/>
    </row>
    <row r="466" spans="23:23" x14ac:dyDescent="0.25">
      <c r="W466" s="1"/>
    </row>
    <row r="467" spans="23:23" x14ac:dyDescent="0.25">
      <c r="W467" s="1"/>
    </row>
    <row r="468" spans="23:23" x14ac:dyDescent="0.25">
      <c r="W468" s="1"/>
    </row>
    <row r="469" spans="23:23" x14ac:dyDescent="0.25">
      <c r="W469" s="1"/>
    </row>
    <row r="470" spans="23:23" x14ac:dyDescent="0.25">
      <c r="W470" s="1"/>
    </row>
    <row r="471" spans="23:23" x14ac:dyDescent="0.25">
      <c r="W471" s="1"/>
    </row>
    <row r="472" spans="23:23" x14ac:dyDescent="0.25">
      <c r="W472" s="1"/>
    </row>
    <row r="473" spans="23:23" x14ac:dyDescent="0.25">
      <c r="W473" s="1"/>
    </row>
    <row r="474" spans="23:23" x14ac:dyDescent="0.25">
      <c r="W474" s="1"/>
    </row>
    <row r="475" spans="23:23" x14ac:dyDescent="0.25">
      <c r="W475" s="1"/>
    </row>
    <row r="476" spans="23:23" x14ac:dyDescent="0.25">
      <c r="W476" s="1"/>
    </row>
    <row r="477" spans="23:23" x14ac:dyDescent="0.25">
      <c r="W477" s="1"/>
    </row>
    <row r="478" spans="23:23" x14ac:dyDescent="0.25">
      <c r="W478" s="1"/>
    </row>
    <row r="479" spans="23:23" x14ac:dyDescent="0.25">
      <c r="W479" s="1"/>
    </row>
    <row r="480" spans="23:23" x14ac:dyDescent="0.25">
      <c r="W480" s="1"/>
    </row>
    <row r="481" spans="23:23" x14ac:dyDescent="0.25">
      <c r="W481" s="1"/>
    </row>
    <row r="482" spans="23:23" x14ac:dyDescent="0.25">
      <c r="W482" s="1"/>
    </row>
    <row r="483" spans="23:23" x14ac:dyDescent="0.25">
      <c r="W483" s="1"/>
    </row>
    <row r="484" spans="23:23" x14ac:dyDescent="0.25">
      <c r="W484" s="1"/>
    </row>
    <row r="485" spans="23:23" x14ac:dyDescent="0.25">
      <c r="W485" s="1"/>
    </row>
    <row r="486" spans="23:23" x14ac:dyDescent="0.25">
      <c r="W486" s="1"/>
    </row>
    <row r="487" spans="23:23" x14ac:dyDescent="0.25">
      <c r="W487" s="1"/>
    </row>
    <row r="488" spans="23:23" x14ac:dyDescent="0.25">
      <c r="W488" s="1"/>
    </row>
    <row r="489" spans="23:23" x14ac:dyDescent="0.25">
      <c r="W489" s="1"/>
    </row>
    <row r="490" spans="23:23" x14ac:dyDescent="0.25">
      <c r="W490" s="1"/>
    </row>
    <row r="491" spans="23:23" x14ac:dyDescent="0.25">
      <c r="W491" s="1"/>
    </row>
    <row r="492" spans="23:23" x14ac:dyDescent="0.25">
      <c r="W492" s="1"/>
    </row>
    <row r="493" spans="23:23" x14ac:dyDescent="0.25">
      <c r="W493" s="1"/>
    </row>
    <row r="494" spans="23:23" x14ac:dyDescent="0.25">
      <c r="W494" s="1"/>
    </row>
    <row r="495" spans="23:23" x14ac:dyDescent="0.25">
      <c r="W495" s="1"/>
    </row>
    <row r="496" spans="23:23" x14ac:dyDescent="0.25">
      <c r="W496" s="1"/>
    </row>
    <row r="497" spans="23:23" x14ac:dyDescent="0.25">
      <c r="W497" s="1"/>
    </row>
    <row r="498" spans="23:23" x14ac:dyDescent="0.25">
      <c r="W498" s="1"/>
    </row>
    <row r="499" spans="23:23" x14ac:dyDescent="0.25">
      <c r="W499" s="1"/>
    </row>
    <row r="500" spans="23:23" x14ac:dyDescent="0.25">
      <c r="W500" s="1"/>
    </row>
    <row r="501" spans="23:23" x14ac:dyDescent="0.25">
      <c r="W501" s="1"/>
    </row>
    <row r="502" spans="23:23" x14ac:dyDescent="0.25">
      <c r="W502" s="1"/>
    </row>
    <row r="503" spans="23:23" x14ac:dyDescent="0.25">
      <c r="W503" s="1"/>
    </row>
    <row r="504" spans="23:23" x14ac:dyDescent="0.25">
      <c r="W504" s="1"/>
    </row>
    <row r="505" spans="23:23" x14ac:dyDescent="0.25">
      <c r="W505" s="1"/>
    </row>
    <row r="506" spans="23:23" x14ac:dyDescent="0.25">
      <c r="W506" s="1"/>
    </row>
    <row r="507" spans="23:23" x14ac:dyDescent="0.25">
      <c r="W507" s="1"/>
    </row>
    <row r="508" spans="23:23" x14ac:dyDescent="0.25">
      <c r="W508" s="1"/>
    </row>
    <row r="509" spans="23:23" x14ac:dyDescent="0.25">
      <c r="W509" s="1"/>
    </row>
    <row r="510" spans="23:23" x14ac:dyDescent="0.25">
      <c r="W510" s="1"/>
    </row>
    <row r="511" spans="23:23" x14ac:dyDescent="0.25">
      <c r="W511" s="1"/>
    </row>
    <row r="512" spans="23:23" x14ac:dyDescent="0.25">
      <c r="W512" s="1"/>
    </row>
    <row r="513" spans="23:23" x14ac:dyDescent="0.25">
      <c r="W513" s="1"/>
    </row>
    <row r="514" spans="23:23" x14ac:dyDescent="0.25">
      <c r="W514" s="1"/>
    </row>
    <row r="515" spans="23:23" x14ac:dyDescent="0.25">
      <c r="W515" s="1"/>
    </row>
    <row r="516" spans="23:23" x14ac:dyDescent="0.25">
      <c r="W516" s="1"/>
    </row>
    <row r="517" spans="23:23" x14ac:dyDescent="0.25">
      <c r="W517" s="1"/>
    </row>
    <row r="518" spans="23:23" x14ac:dyDescent="0.25">
      <c r="W518" s="1"/>
    </row>
    <row r="519" spans="23:23" x14ac:dyDescent="0.25">
      <c r="W519" s="1"/>
    </row>
    <row r="520" spans="23:23" x14ac:dyDescent="0.25">
      <c r="W520" s="1"/>
    </row>
    <row r="521" spans="23:23" x14ac:dyDescent="0.25">
      <c r="W521" s="1"/>
    </row>
    <row r="522" spans="23:23" x14ac:dyDescent="0.25">
      <c r="W522" s="1"/>
    </row>
    <row r="523" spans="23:23" x14ac:dyDescent="0.25">
      <c r="W523" s="1"/>
    </row>
    <row r="524" spans="23:23" x14ac:dyDescent="0.25">
      <c r="W524" s="1"/>
    </row>
    <row r="525" spans="23:23" x14ac:dyDescent="0.25">
      <c r="W525" s="1"/>
    </row>
    <row r="526" spans="23:23" x14ac:dyDescent="0.25">
      <c r="W526" s="1"/>
    </row>
    <row r="527" spans="23:23" x14ac:dyDescent="0.25">
      <c r="W527" s="1"/>
    </row>
    <row r="528" spans="23:23" x14ac:dyDescent="0.25">
      <c r="W528" s="1"/>
    </row>
    <row r="529" spans="23:23" x14ac:dyDescent="0.25">
      <c r="W529" s="1"/>
    </row>
    <row r="530" spans="23:23" x14ac:dyDescent="0.25">
      <c r="W530" s="1"/>
    </row>
    <row r="531" spans="23:23" x14ac:dyDescent="0.25">
      <c r="W531" s="1"/>
    </row>
    <row r="532" spans="23:23" x14ac:dyDescent="0.25">
      <c r="W532" s="1"/>
    </row>
    <row r="533" spans="23:23" x14ac:dyDescent="0.25">
      <c r="W533" s="1"/>
    </row>
    <row r="534" spans="23:23" x14ac:dyDescent="0.25">
      <c r="W534" s="1"/>
    </row>
    <row r="535" spans="23:23" x14ac:dyDescent="0.25">
      <c r="W535" s="1"/>
    </row>
    <row r="536" spans="23:23" x14ac:dyDescent="0.25">
      <c r="W536" s="1"/>
    </row>
    <row r="537" spans="23:23" x14ac:dyDescent="0.25">
      <c r="W537" s="1"/>
    </row>
    <row r="538" spans="23:23" x14ac:dyDescent="0.25">
      <c r="W538" s="1"/>
    </row>
    <row r="539" spans="23:23" x14ac:dyDescent="0.25">
      <c r="W539" s="1"/>
    </row>
    <row r="540" spans="23:23" x14ac:dyDescent="0.25">
      <c r="W540" s="1"/>
    </row>
    <row r="541" spans="23:23" x14ac:dyDescent="0.25">
      <c r="W541" s="1"/>
    </row>
    <row r="542" spans="23:23" x14ac:dyDescent="0.25">
      <c r="W542" s="1"/>
    </row>
    <row r="543" spans="23:23" x14ac:dyDescent="0.25">
      <c r="W543" s="1"/>
    </row>
    <row r="544" spans="23:23" x14ac:dyDescent="0.25">
      <c r="W544" s="1"/>
    </row>
    <row r="545" spans="23:23" x14ac:dyDescent="0.25">
      <c r="W545" s="1"/>
    </row>
    <row r="546" spans="23:23" x14ac:dyDescent="0.25">
      <c r="W546" s="1"/>
    </row>
    <row r="547" spans="23:23" x14ac:dyDescent="0.25">
      <c r="W547" s="1"/>
    </row>
    <row r="548" spans="23:23" x14ac:dyDescent="0.25">
      <c r="W548" s="1"/>
    </row>
    <row r="549" spans="23:23" x14ac:dyDescent="0.25">
      <c r="W549" s="1"/>
    </row>
    <row r="550" spans="23:23" x14ac:dyDescent="0.25">
      <c r="W550" s="1"/>
    </row>
    <row r="551" spans="23:23" x14ac:dyDescent="0.25">
      <c r="W551" s="1"/>
    </row>
    <row r="552" spans="23:23" x14ac:dyDescent="0.25">
      <c r="W552" s="1"/>
    </row>
    <row r="553" spans="23:23" x14ac:dyDescent="0.25">
      <c r="W553" s="1"/>
    </row>
    <row r="554" spans="23:23" x14ac:dyDescent="0.25">
      <c r="W554" s="1"/>
    </row>
    <row r="555" spans="23:23" x14ac:dyDescent="0.25">
      <c r="W555" s="1"/>
    </row>
    <row r="556" spans="23:23" x14ac:dyDescent="0.25">
      <c r="W556" s="1"/>
    </row>
    <row r="557" spans="23:23" x14ac:dyDescent="0.25">
      <c r="W557" s="1"/>
    </row>
    <row r="558" spans="23:23" x14ac:dyDescent="0.25">
      <c r="W558" s="1"/>
    </row>
    <row r="559" spans="23:23" x14ac:dyDescent="0.25">
      <c r="W559" s="1"/>
    </row>
    <row r="560" spans="23:23" x14ac:dyDescent="0.25">
      <c r="W560" s="1"/>
    </row>
    <row r="561" spans="23:23" x14ac:dyDescent="0.25">
      <c r="W561" s="1"/>
    </row>
    <row r="562" spans="23:23" x14ac:dyDescent="0.25">
      <c r="W562" s="1"/>
    </row>
    <row r="563" spans="23:23" x14ac:dyDescent="0.25">
      <c r="W563" s="1"/>
    </row>
    <row r="564" spans="23:23" x14ac:dyDescent="0.25">
      <c r="W564" s="1"/>
    </row>
    <row r="565" spans="23:23" x14ac:dyDescent="0.25">
      <c r="W565" s="1"/>
    </row>
    <row r="566" spans="23:23" x14ac:dyDescent="0.25">
      <c r="W566" s="1"/>
    </row>
    <row r="567" spans="23:23" x14ac:dyDescent="0.25">
      <c r="W567" s="1"/>
    </row>
    <row r="568" spans="23:23" x14ac:dyDescent="0.25">
      <c r="W568" s="1"/>
    </row>
    <row r="569" spans="23:23" x14ac:dyDescent="0.25">
      <c r="W569" s="1"/>
    </row>
    <row r="570" spans="23:23" x14ac:dyDescent="0.25">
      <c r="W570" s="1"/>
    </row>
    <row r="571" spans="23:23" x14ac:dyDescent="0.25">
      <c r="W571" s="1"/>
    </row>
    <row r="572" spans="23:23" x14ac:dyDescent="0.25">
      <c r="W572" s="1"/>
    </row>
    <row r="573" spans="23:23" x14ac:dyDescent="0.25">
      <c r="W573" s="1"/>
    </row>
    <row r="574" spans="23:23" x14ac:dyDescent="0.25">
      <c r="W574" s="1"/>
    </row>
    <row r="575" spans="23:23" x14ac:dyDescent="0.25">
      <c r="W575" s="1"/>
    </row>
    <row r="576" spans="23:23" x14ac:dyDescent="0.25">
      <c r="W576" s="1"/>
    </row>
    <row r="577" spans="23:23" x14ac:dyDescent="0.25">
      <c r="W577" s="1"/>
    </row>
    <row r="578" spans="23:23" x14ac:dyDescent="0.25">
      <c r="W578" s="1"/>
    </row>
    <row r="579" spans="23:23" x14ac:dyDescent="0.25">
      <c r="W579" s="1"/>
    </row>
    <row r="580" spans="23:23" x14ac:dyDescent="0.25">
      <c r="W580" s="1"/>
    </row>
    <row r="581" spans="23:23" x14ac:dyDescent="0.25">
      <c r="W581" s="1"/>
    </row>
    <row r="582" spans="23:23" x14ac:dyDescent="0.25">
      <c r="W582" s="1"/>
    </row>
    <row r="583" spans="23:23" x14ac:dyDescent="0.25">
      <c r="W583" s="1"/>
    </row>
    <row r="584" spans="23:23" x14ac:dyDescent="0.25">
      <c r="W584" s="1"/>
    </row>
    <row r="585" spans="23:23" x14ac:dyDescent="0.25">
      <c r="W585" s="1"/>
    </row>
    <row r="586" spans="23:23" x14ac:dyDescent="0.25">
      <c r="W586" s="1"/>
    </row>
    <row r="587" spans="23:23" x14ac:dyDescent="0.25">
      <c r="W587" s="1"/>
    </row>
    <row r="588" spans="23:23" x14ac:dyDescent="0.25">
      <c r="W588" s="1"/>
    </row>
    <row r="589" spans="23:23" x14ac:dyDescent="0.25">
      <c r="W589" s="1"/>
    </row>
    <row r="590" spans="23:23" x14ac:dyDescent="0.25">
      <c r="W590" s="1"/>
    </row>
    <row r="591" spans="23:23" x14ac:dyDescent="0.25">
      <c r="W591" s="1"/>
    </row>
    <row r="592" spans="23:23" x14ac:dyDescent="0.25">
      <c r="W592" s="1"/>
    </row>
    <row r="593" spans="23:23" x14ac:dyDescent="0.25">
      <c r="W593" s="1"/>
    </row>
    <row r="594" spans="23:23" x14ac:dyDescent="0.25">
      <c r="W594" s="1"/>
    </row>
    <row r="595" spans="23:23" x14ac:dyDescent="0.25">
      <c r="W595" s="1"/>
    </row>
    <row r="596" spans="23:23" x14ac:dyDescent="0.25">
      <c r="W596" s="1"/>
    </row>
    <row r="597" spans="23:23" x14ac:dyDescent="0.25">
      <c r="W597" s="1"/>
    </row>
    <row r="598" spans="23:23" x14ac:dyDescent="0.25">
      <c r="W598" s="1"/>
    </row>
    <row r="599" spans="23:23" x14ac:dyDescent="0.25">
      <c r="W599" s="1"/>
    </row>
    <row r="600" spans="23:23" x14ac:dyDescent="0.25">
      <c r="W600" s="1"/>
    </row>
    <row r="601" spans="23:23" x14ac:dyDescent="0.25">
      <c r="W601" s="1"/>
    </row>
    <row r="602" spans="23:23" x14ac:dyDescent="0.25">
      <c r="W602" s="1"/>
    </row>
    <row r="603" spans="23:23" x14ac:dyDescent="0.25">
      <c r="W603" s="1"/>
    </row>
    <row r="604" spans="23:23" x14ac:dyDescent="0.25">
      <c r="W604" s="1"/>
    </row>
    <row r="605" spans="23:23" x14ac:dyDescent="0.25">
      <c r="W605" s="1"/>
    </row>
    <row r="606" spans="23:23" x14ac:dyDescent="0.25">
      <c r="W606" s="1"/>
    </row>
    <row r="607" spans="23:23" x14ac:dyDescent="0.25">
      <c r="W607" s="1"/>
    </row>
    <row r="608" spans="23:23" x14ac:dyDescent="0.25">
      <c r="W608" s="1"/>
    </row>
    <row r="609" spans="23:23" x14ac:dyDescent="0.25">
      <c r="W609" s="1"/>
    </row>
    <row r="610" spans="23:23" x14ac:dyDescent="0.25">
      <c r="W610" s="1"/>
    </row>
    <row r="611" spans="23:23" x14ac:dyDescent="0.25">
      <c r="W611" s="1"/>
    </row>
    <row r="612" spans="23:23" x14ac:dyDescent="0.25">
      <c r="W612" s="1"/>
    </row>
    <row r="613" spans="23:23" x14ac:dyDescent="0.25">
      <c r="W613" s="1"/>
    </row>
    <row r="614" spans="23:23" x14ac:dyDescent="0.25">
      <c r="W614" s="1"/>
    </row>
    <row r="615" spans="23:23" x14ac:dyDescent="0.25">
      <c r="W615" s="1"/>
    </row>
    <row r="616" spans="23:23" x14ac:dyDescent="0.25">
      <c r="W616" s="1"/>
    </row>
    <row r="617" spans="23:23" x14ac:dyDescent="0.25">
      <c r="W617" s="1"/>
    </row>
    <row r="618" spans="23:23" x14ac:dyDescent="0.25">
      <c r="W618" s="1"/>
    </row>
    <row r="619" spans="23:23" x14ac:dyDescent="0.25">
      <c r="W619" s="1"/>
    </row>
    <row r="620" spans="23:23" x14ac:dyDescent="0.25">
      <c r="W620" s="1"/>
    </row>
    <row r="621" spans="23:23" x14ac:dyDescent="0.25">
      <c r="W621" s="1"/>
    </row>
    <row r="622" spans="23:23" x14ac:dyDescent="0.25">
      <c r="W622" s="1"/>
    </row>
    <row r="623" spans="23:23" x14ac:dyDescent="0.25">
      <c r="W623" s="1"/>
    </row>
    <row r="624" spans="23:23" x14ac:dyDescent="0.25">
      <c r="W624" s="1"/>
    </row>
    <row r="625" spans="23:23" x14ac:dyDescent="0.25">
      <c r="W625" s="1"/>
    </row>
    <row r="626" spans="23:23" x14ac:dyDescent="0.25">
      <c r="W626" s="1"/>
    </row>
    <row r="627" spans="23:23" x14ac:dyDescent="0.25">
      <c r="W627" s="1"/>
    </row>
    <row r="628" spans="23:23" x14ac:dyDescent="0.25">
      <c r="W628" s="1"/>
    </row>
    <row r="629" spans="23:23" x14ac:dyDescent="0.25">
      <c r="W629" s="1"/>
    </row>
    <row r="630" spans="23:23" x14ac:dyDescent="0.25">
      <c r="W630" s="1"/>
    </row>
    <row r="631" spans="23:23" x14ac:dyDescent="0.25">
      <c r="W631" s="1"/>
    </row>
    <row r="632" spans="23:23" x14ac:dyDescent="0.25">
      <c r="W632" s="1"/>
    </row>
    <row r="633" spans="23:23" x14ac:dyDescent="0.25">
      <c r="W633" s="1"/>
    </row>
    <row r="634" spans="23:23" x14ac:dyDescent="0.25">
      <c r="W634" s="1"/>
    </row>
    <row r="635" spans="23:23" x14ac:dyDescent="0.25">
      <c r="W635" s="1"/>
    </row>
    <row r="636" spans="23:23" x14ac:dyDescent="0.25">
      <c r="W636" s="1"/>
    </row>
    <row r="637" spans="23:23" x14ac:dyDescent="0.25">
      <c r="W637" s="1"/>
    </row>
    <row r="638" spans="23:23" x14ac:dyDescent="0.25">
      <c r="W638" s="1"/>
    </row>
    <row r="639" spans="23:23" x14ac:dyDescent="0.25">
      <c r="W639" s="1"/>
    </row>
    <row r="640" spans="23:23" x14ac:dyDescent="0.25">
      <c r="W640" s="1"/>
    </row>
    <row r="641" spans="3:23" x14ac:dyDescent="0.25">
      <c r="W641" s="1"/>
    </row>
    <row r="642" spans="3:23" x14ac:dyDescent="0.25">
      <c r="W642" s="1"/>
    </row>
    <row r="643" spans="3:23" x14ac:dyDescent="0.25">
      <c r="W643" s="1"/>
    </row>
    <row r="644" spans="3:23" x14ac:dyDescent="0.25">
      <c r="W644" s="1"/>
    </row>
    <row r="645" spans="3:23" x14ac:dyDescent="0.25">
      <c r="W645" s="1"/>
    </row>
    <row r="646" spans="3:23" x14ac:dyDescent="0.25">
      <c r="W646" s="1"/>
    </row>
    <row r="647" spans="3:23" x14ac:dyDescent="0.25">
      <c r="W647" s="1"/>
    </row>
    <row r="648" spans="3:23" x14ac:dyDescent="0.25">
      <c r="W648" s="1"/>
    </row>
    <row r="649" spans="3:23" x14ac:dyDescent="0.25">
      <c r="W649" s="1"/>
    </row>
    <row r="650" spans="3:23" x14ac:dyDescent="0.25">
      <c r="W650" s="1"/>
    </row>
    <row r="651" spans="3:23" x14ac:dyDescent="0.25">
      <c r="C651" s="14"/>
    </row>
    <row r="652" spans="3:23" x14ac:dyDescent="0.25">
      <c r="C652" s="14"/>
    </row>
    <row r="653" spans="3:23" x14ac:dyDescent="0.25">
      <c r="C653" s="14"/>
    </row>
    <row r="654" spans="3:23" x14ac:dyDescent="0.25">
      <c r="C654" s="14"/>
    </row>
    <row r="655" spans="3:23" x14ac:dyDescent="0.25">
      <c r="C655" s="14"/>
    </row>
    <row r="656" spans="3:23" x14ac:dyDescent="0.25">
      <c r="C656" s="14"/>
    </row>
    <row r="657" spans="3:3" x14ac:dyDescent="0.25">
      <c r="C657" s="14"/>
    </row>
    <row r="658" spans="3:3" x14ac:dyDescent="0.25">
      <c r="C658" s="14"/>
    </row>
    <row r="659" spans="3:3" x14ac:dyDescent="0.25">
      <c r="C659" s="14"/>
    </row>
    <row r="660" spans="3:3" x14ac:dyDescent="0.25">
      <c r="C660" s="14"/>
    </row>
    <row r="661" spans="3:3" x14ac:dyDescent="0.25">
      <c r="C661" s="14"/>
    </row>
    <row r="662" spans="3:3" x14ac:dyDescent="0.25">
      <c r="C662" s="14"/>
    </row>
    <row r="663" spans="3:3" x14ac:dyDescent="0.25">
      <c r="C663" s="14"/>
    </row>
    <row r="664" spans="3:3" x14ac:dyDescent="0.25">
      <c r="C664" s="14"/>
    </row>
    <row r="665" spans="3:3" x14ac:dyDescent="0.25">
      <c r="C665" s="14"/>
    </row>
    <row r="666" spans="3:3" x14ac:dyDescent="0.25">
      <c r="C666" s="14"/>
    </row>
    <row r="667" spans="3:3" x14ac:dyDescent="0.25">
      <c r="C667" s="14"/>
    </row>
    <row r="668" spans="3:3" x14ac:dyDescent="0.25">
      <c r="C668" s="14"/>
    </row>
    <row r="669" spans="3:3" x14ac:dyDescent="0.25">
      <c r="C669" s="14"/>
    </row>
    <row r="670" spans="3:3" x14ac:dyDescent="0.25">
      <c r="C670" s="14"/>
    </row>
    <row r="671" spans="3:3" x14ac:dyDescent="0.25">
      <c r="C671" s="14"/>
    </row>
    <row r="672" spans="3:3" x14ac:dyDescent="0.25">
      <c r="C672" s="14"/>
    </row>
  </sheetData>
  <autoFilter ref="B7:AD425" xr:uid="{718D0881-6E19-4520-9E66-811A89EB7762}"/>
  <mergeCells count="3">
    <mergeCell ref="B2:AD2"/>
    <mergeCell ref="B6:Y6"/>
    <mergeCell ref="Z6:AD6"/>
  </mergeCells>
  <phoneticPr fontId="8" type="noConversion"/>
  <conditionalFormatting sqref="C7">
    <cfRule type="duplicateValues" dxfId="97" priority="1"/>
  </conditionalFormatting>
  <dataValidations count="2">
    <dataValidation type="list" allowBlank="1" showErrorMessage="1" sqref="R8:W9 AB8:AD9" xr:uid="{3024AA09-27DE-42A5-8DFA-31D29FCEAB6D}">
      <formula1>$I$630:$I$633</formula1>
    </dataValidation>
    <dataValidation type="list" allowBlank="1" showErrorMessage="1" sqref="R8:W9 AB8:AD9" xr:uid="{D9574193-209D-4925-A1FF-31D4CFE16FB0}">
      <formula1>$K$630:$K$632</formula1>
    </dataValidation>
  </dataValidations>
  <hyperlinks>
    <hyperlink ref="P10" r:id="rId1" xr:uid="{AE8E4AF6-9F73-499C-A6EB-47D4E8F4797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1"/>
  <sheetViews>
    <sheetView view="pageLayout" topLeftCell="A16" zoomScaleNormal="100" workbookViewId="0">
      <selection activeCell="A10" sqref="A10"/>
    </sheetView>
  </sheetViews>
  <sheetFormatPr baseColWidth="10" defaultRowHeight="15" x14ac:dyDescent="0.25"/>
  <cols>
    <col min="1" max="1" width="28.28515625" bestFit="1" customWidth="1"/>
    <col min="2" max="2" width="5.42578125" bestFit="1" customWidth="1"/>
    <col min="3" max="3" width="16.7109375" customWidth="1"/>
    <col min="4" max="4" width="23.5703125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30" t="str">
        <f>Consolidado!B2</f>
        <v>Secretaría Distrital de Cultura, Recreación y Deporte de Bogotá
Informe de personeria al</v>
      </c>
      <c r="C3" s="30"/>
      <c r="D3" s="30"/>
      <c r="E3" s="30"/>
    </row>
    <row r="4" spans="1:5" x14ac:dyDescent="0.25">
      <c r="B4" s="31">
        <f ca="1">Consolidado!P3</f>
        <v>46112</v>
      </c>
      <c r="C4" s="32"/>
      <c r="D4" s="32"/>
      <c r="E4" s="32"/>
    </row>
    <row r="6" spans="1:5" x14ac:dyDescent="0.25">
      <c r="B6" s="33" t="s">
        <v>38</v>
      </c>
      <c r="C6" s="33"/>
      <c r="D6" s="33"/>
    </row>
    <row r="7" spans="1:5" ht="15" customHeight="1" x14ac:dyDescent="0.25">
      <c r="B7" s="34">
        <f>COUNTA(Consolidado!C8:C1048576)</f>
        <v>4</v>
      </c>
      <c r="C7" s="34"/>
      <c r="D7" s="34"/>
    </row>
    <row r="8" spans="1:5" ht="15" customHeight="1" x14ac:dyDescent="0.25">
      <c r="B8" s="34"/>
      <c r="C8" s="34"/>
      <c r="D8" s="34"/>
    </row>
    <row r="9" spans="1:5" ht="15" customHeight="1" x14ac:dyDescent="0.25">
      <c r="B9" s="34"/>
      <c r="C9" s="34"/>
      <c r="D9" s="34"/>
    </row>
    <row r="11" spans="1:5" x14ac:dyDescent="0.25">
      <c r="A11" s="4"/>
      <c r="B11" s="4"/>
      <c r="C11" s="4"/>
      <c r="D11" s="4"/>
      <c r="E11" s="4"/>
    </row>
    <row r="13" spans="1:5" ht="30" x14ac:dyDescent="0.25">
      <c r="A13" s="10" t="s">
        <v>25</v>
      </c>
      <c r="B13" s="7" t="s">
        <v>26</v>
      </c>
      <c r="D13" s="7" t="s">
        <v>27</v>
      </c>
      <c r="E13" s="7" t="s">
        <v>26</v>
      </c>
    </row>
    <row r="14" spans="1:5" x14ac:dyDescent="0.25">
      <c r="A14" s="5" t="s">
        <v>24</v>
      </c>
      <c r="B14" s="38"/>
      <c r="D14" s="8" t="s">
        <v>40</v>
      </c>
      <c r="E14" s="38">
        <v>1</v>
      </c>
    </row>
    <row r="15" spans="1:5" x14ac:dyDescent="0.25">
      <c r="A15" s="5" t="s">
        <v>41</v>
      </c>
      <c r="B15" s="38">
        <v>2</v>
      </c>
      <c r="D15" s="8" t="s">
        <v>24</v>
      </c>
      <c r="E15" s="38"/>
    </row>
    <row r="16" spans="1:5" x14ac:dyDescent="0.25">
      <c r="A16" s="5" t="s">
        <v>50</v>
      </c>
      <c r="B16" s="38">
        <v>2</v>
      </c>
      <c r="D16" s="8" t="s">
        <v>52</v>
      </c>
      <c r="E16" s="38">
        <v>2</v>
      </c>
    </row>
    <row r="17" spans="1:5" x14ac:dyDescent="0.25">
      <c r="A17" s="6" t="s">
        <v>26</v>
      </c>
      <c r="B17" s="41">
        <v>4</v>
      </c>
      <c r="D17" s="8" t="s">
        <v>64</v>
      </c>
      <c r="E17" s="38">
        <v>1</v>
      </c>
    </row>
    <row r="18" spans="1:5" x14ac:dyDescent="0.25">
      <c r="D18" s="6" t="s">
        <v>26</v>
      </c>
      <c r="E18" s="41">
        <v>4</v>
      </c>
    </row>
    <row r="21" spans="1:5" x14ac:dyDescent="0.25">
      <c r="A21" s="7" t="s">
        <v>28</v>
      </c>
      <c r="B21" s="7" t="s">
        <v>26</v>
      </c>
    </row>
    <row r="22" spans="1:5" x14ac:dyDescent="0.25">
      <c r="A22" s="9" t="s">
        <v>22</v>
      </c>
      <c r="B22" s="40">
        <v>4</v>
      </c>
    </row>
    <row r="23" spans="1:5" x14ac:dyDescent="0.25">
      <c r="A23" s="9" t="s">
        <v>24</v>
      </c>
      <c r="B23" s="40"/>
    </row>
    <row r="24" spans="1:5" x14ac:dyDescent="0.25">
      <c r="A24" s="6" t="s">
        <v>26</v>
      </c>
      <c r="B24" s="39">
        <v>4</v>
      </c>
    </row>
    <row r="28" spans="1:5" x14ac:dyDescent="0.25">
      <c r="A28" s="7" t="s">
        <v>29</v>
      </c>
      <c r="B28" s="7" t="s">
        <v>26</v>
      </c>
    </row>
    <row r="29" spans="1:5" x14ac:dyDescent="0.25">
      <c r="A29" s="5" t="s">
        <v>44</v>
      </c>
      <c r="B29" s="38">
        <v>4</v>
      </c>
    </row>
    <row r="30" spans="1:5" x14ac:dyDescent="0.25">
      <c r="A30" s="5" t="s">
        <v>24</v>
      </c>
      <c r="B30" s="38"/>
    </row>
    <row r="31" spans="1:5" x14ac:dyDescent="0.25">
      <c r="A31" s="6" t="s">
        <v>26</v>
      </c>
      <c r="B31" s="39">
        <v>4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2026-04-09T16:13:48Z</dcterms:modified>
</cp:coreProperties>
</file>