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E:\Users\sharod\Documents\ATC\GERMAN GIL\Informes mensuales de cierre\Enero\"/>
    </mc:Choice>
  </mc:AlternateContent>
  <xr:revisionPtr revIDLastSave="0" documentId="8_{63B924AB-84C3-435F-B304-EBA053819FCB}" xr6:coauthVersionLast="47" xr6:coauthVersionMax="47" xr10:uidLastSave="{00000000-0000-0000-0000-000000000000}"/>
  <bookViews>
    <workbookView xWindow="-120" yWindow="-120" windowWidth="29040" windowHeight="15840" activeTab="2" xr2:uid="{00000000-000D-0000-FFFF-FFFF00000000}"/>
  </bookViews>
  <sheets>
    <sheet name="Dependencias" sheetId="1" r:id="rId1"/>
    <sheet name="FESTIVOS" sheetId="2" r:id="rId2"/>
    <sheet name="Enero 2022" sheetId="3" r:id="rId3"/>
  </sheets>
  <externalReferences>
    <externalReference r:id="rId4"/>
  </externalReferences>
  <definedNames>
    <definedName name="_xlnm._FilterDatabase" localSheetId="2" hidden="1">'Enero 2022'!$A$4:$N$274</definedName>
  </definedNames>
  <calcPr calcId="181029"/>
  <fileRecoveryPr repair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68" i="3" l="1"/>
  <c r="G168" i="3" s="1"/>
  <c r="K168" i="3"/>
  <c r="M168" i="3"/>
  <c r="H203" i="3"/>
  <c r="H1369" i="3" l="1"/>
  <c r="G1369" i="3" s="1"/>
  <c r="H1368" i="3"/>
  <c r="G1368" i="3" s="1"/>
  <c r="H1367" i="3"/>
  <c r="G1367" i="3" s="1"/>
  <c r="H1366" i="3"/>
  <c r="G1366" i="3" s="1"/>
  <c r="H1365" i="3"/>
  <c r="G1365" i="3" s="1"/>
  <c r="H1364" i="3"/>
  <c r="G1364" i="3" s="1"/>
  <c r="H1363" i="3"/>
  <c r="G1363" i="3" s="1"/>
  <c r="H1362" i="3"/>
  <c r="G1362" i="3" s="1"/>
  <c r="H1361" i="3"/>
  <c r="G1361" i="3" s="1"/>
  <c r="H1360" i="3"/>
  <c r="G1360" i="3" s="1"/>
  <c r="H1359" i="3"/>
  <c r="G1359" i="3" s="1"/>
  <c r="H1358" i="3"/>
  <c r="G1358" i="3" s="1"/>
  <c r="H1357" i="3"/>
  <c r="G1357" i="3" s="1"/>
  <c r="H1356" i="3"/>
  <c r="G1356" i="3" s="1"/>
  <c r="H1355" i="3"/>
  <c r="G1355" i="3" s="1"/>
  <c r="H1354" i="3"/>
  <c r="G1354" i="3" s="1"/>
  <c r="H1353" i="3"/>
  <c r="G1353" i="3" s="1"/>
  <c r="H1352" i="3"/>
  <c r="G1352" i="3" s="1"/>
  <c r="H1351" i="3"/>
  <c r="G1351" i="3" s="1"/>
  <c r="H1350" i="3"/>
  <c r="G1350" i="3" s="1"/>
  <c r="H1349" i="3"/>
  <c r="G1349" i="3" s="1"/>
  <c r="H1348" i="3"/>
  <c r="G1348" i="3" s="1"/>
  <c r="H1347" i="3"/>
  <c r="G1347" i="3" s="1"/>
  <c r="H1346" i="3"/>
  <c r="G1346" i="3" s="1"/>
  <c r="H1345" i="3"/>
  <c r="G1345" i="3" s="1"/>
  <c r="H1344" i="3"/>
  <c r="G1344" i="3" s="1"/>
  <c r="H1343" i="3"/>
  <c r="G1343" i="3" s="1"/>
  <c r="H1342" i="3"/>
  <c r="G1342" i="3" s="1"/>
  <c r="H1341" i="3"/>
  <c r="G1341" i="3" s="1"/>
  <c r="H1340" i="3"/>
  <c r="G1340" i="3" s="1"/>
  <c r="H1339" i="3"/>
  <c r="G1339" i="3" s="1"/>
  <c r="H1338" i="3"/>
  <c r="G1338" i="3" s="1"/>
  <c r="H1337" i="3"/>
  <c r="G1337" i="3" s="1"/>
  <c r="H1336" i="3"/>
  <c r="G1336" i="3" s="1"/>
  <c r="H1335" i="3"/>
  <c r="G1335" i="3" s="1"/>
  <c r="H1334" i="3"/>
  <c r="G1334" i="3" s="1"/>
  <c r="H1333" i="3"/>
  <c r="G1333" i="3" s="1"/>
  <c r="H1332" i="3"/>
  <c r="G1332" i="3" s="1"/>
  <c r="H1331" i="3"/>
  <c r="G1331" i="3" s="1"/>
  <c r="H1330" i="3"/>
  <c r="G1330" i="3" s="1"/>
  <c r="H1329" i="3"/>
  <c r="G1329" i="3" s="1"/>
  <c r="H1328" i="3"/>
  <c r="G1328" i="3" s="1"/>
  <c r="H1327" i="3"/>
  <c r="G1327" i="3" s="1"/>
  <c r="H1326" i="3"/>
  <c r="G1326" i="3" s="1"/>
  <c r="H1325" i="3"/>
  <c r="G1325" i="3" s="1"/>
  <c r="H1324" i="3"/>
  <c r="G1324" i="3" s="1"/>
  <c r="H1323" i="3"/>
  <c r="G1323" i="3" s="1"/>
  <c r="H1322" i="3"/>
  <c r="G1322" i="3" s="1"/>
  <c r="H1321" i="3"/>
  <c r="G1321" i="3" s="1"/>
  <c r="H1320" i="3"/>
  <c r="G1320" i="3" s="1"/>
  <c r="H1319" i="3"/>
  <c r="G1319" i="3" s="1"/>
  <c r="H1318" i="3"/>
  <c r="G1318" i="3" s="1"/>
  <c r="H1317" i="3"/>
  <c r="G1317" i="3" s="1"/>
  <c r="H1316" i="3"/>
  <c r="G1316" i="3" s="1"/>
  <c r="H1315" i="3"/>
  <c r="G1315" i="3" s="1"/>
  <c r="H1314" i="3"/>
  <c r="G1314" i="3" s="1"/>
  <c r="H1313" i="3"/>
  <c r="G1313" i="3" s="1"/>
  <c r="H1312" i="3"/>
  <c r="G1312" i="3" s="1"/>
  <c r="H1311" i="3"/>
  <c r="G1311" i="3" s="1"/>
  <c r="H1310" i="3"/>
  <c r="G1310" i="3" s="1"/>
  <c r="H1309" i="3"/>
  <c r="G1309" i="3" s="1"/>
  <c r="H1308" i="3"/>
  <c r="G1308" i="3" s="1"/>
  <c r="H1307" i="3"/>
  <c r="G1307" i="3" s="1"/>
  <c r="H1306" i="3"/>
  <c r="G1306" i="3" s="1"/>
  <c r="H1305" i="3"/>
  <c r="G1305" i="3" s="1"/>
  <c r="H1304" i="3"/>
  <c r="G1304" i="3" s="1"/>
  <c r="H1303" i="3"/>
  <c r="G1303" i="3" s="1"/>
  <c r="H1302" i="3"/>
  <c r="G1302" i="3" s="1"/>
  <c r="H1301" i="3"/>
  <c r="G1301" i="3" s="1"/>
  <c r="H1300" i="3"/>
  <c r="G1300" i="3" s="1"/>
  <c r="H1299" i="3"/>
  <c r="G1299" i="3" s="1"/>
  <c r="H1298" i="3"/>
  <c r="G1298" i="3" s="1"/>
  <c r="H1297" i="3"/>
  <c r="G1297" i="3" s="1"/>
  <c r="H1296" i="3"/>
  <c r="G1296" i="3" s="1"/>
  <c r="H1295" i="3"/>
  <c r="G1295" i="3" s="1"/>
  <c r="H1294" i="3"/>
  <c r="G1294" i="3" s="1"/>
  <c r="H1293" i="3"/>
  <c r="G1293" i="3" s="1"/>
  <c r="H1292" i="3"/>
  <c r="G1292" i="3" s="1"/>
  <c r="H1291" i="3"/>
  <c r="G1291" i="3" s="1"/>
  <c r="H1290" i="3"/>
  <c r="G1290" i="3" s="1"/>
  <c r="H1289" i="3"/>
  <c r="G1289" i="3" s="1"/>
  <c r="H1288" i="3"/>
  <c r="G1288" i="3" s="1"/>
  <c r="H1287" i="3"/>
  <c r="G1287" i="3" s="1"/>
  <c r="H1286" i="3"/>
  <c r="G1286" i="3" s="1"/>
  <c r="H1285" i="3"/>
  <c r="G1285" i="3" s="1"/>
  <c r="H1284" i="3"/>
  <c r="G1284" i="3" s="1"/>
  <c r="H1283" i="3"/>
  <c r="G1283" i="3" s="1"/>
  <c r="H1282" i="3"/>
  <c r="G1282" i="3" s="1"/>
  <c r="H1281" i="3"/>
  <c r="G1281" i="3" s="1"/>
  <c r="H1280" i="3"/>
  <c r="G1280" i="3" s="1"/>
  <c r="H1279" i="3"/>
  <c r="G1279" i="3" s="1"/>
  <c r="H1278" i="3"/>
  <c r="G1278" i="3" s="1"/>
  <c r="H1277" i="3"/>
  <c r="G1277" i="3" s="1"/>
  <c r="H1276" i="3"/>
  <c r="G1276" i="3" s="1"/>
  <c r="H1275" i="3"/>
  <c r="G1275" i="3" s="1"/>
  <c r="H1274" i="3"/>
  <c r="G1274" i="3" s="1"/>
  <c r="H1273" i="3"/>
  <c r="G1273" i="3" s="1"/>
  <c r="H1272" i="3"/>
  <c r="G1272" i="3" s="1"/>
  <c r="H1271" i="3"/>
  <c r="G1271" i="3" s="1"/>
  <c r="H1270" i="3"/>
  <c r="G1270" i="3" s="1"/>
  <c r="G1269" i="3"/>
  <c r="H1268" i="3"/>
  <c r="G1268" i="3" s="1"/>
  <c r="H1267" i="3"/>
  <c r="G1267" i="3" s="1"/>
  <c r="H1266" i="3"/>
  <c r="G1266" i="3" s="1"/>
  <c r="H1265" i="3"/>
  <c r="G1265" i="3" s="1"/>
  <c r="H1264" i="3"/>
  <c r="G1264" i="3" s="1"/>
  <c r="H1263" i="3"/>
  <c r="G1263" i="3" s="1"/>
  <c r="H1262" i="3"/>
  <c r="G1262" i="3" s="1"/>
  <c r="H1261" i="3"/>
  <c r="G1261" i="3" s="1"/>
  <c r="H1260" i="3"/>
  <c r="G1260" i="3" s="1"/>
  <c r="H1259" i="3"/>
  <c r="G1259" i="3" s="1"/>
  <c r="H1258" i="3"/>
  <c r="G1258" i="3" s="1"/>
  <c r="H1257" i="3"/>
  <c r="G1257" i="3" s="1"/>
  <c r="H1256" i="3"/>
  <c r="G1256" i="3" s="1"/>
  <c r="H1255" i="3"/>
  <c r="G1255" i="3" s="1"/>
  <c r="H1254" i="3"/>
  <c r="G1254" i="3" s="1"/>
  <c r="H1253" i="3"/>
  <c r="G1253" i="3" s="1"/>
  <c r="H1252" i="3"/>
  <c r="G1252" i="3" s="1"/>
  <c r="H1251" i="3"/>
  <c r="G1251" i="3" s="1"/>
  <c r="H1250" i="3"/>
  <c r="G1250" i="3" s="1"/>
  <c r="H1249" i="3"/>
  <c r="G1249" i="3" s="1"/>
  <c r="H1248" i="3"/>
  <c r="G1248" i="3" s="1"/>
  <c r="H1247" i="3"/>
  <c r="G1247" i="3" s="1"/>
  <c r="H1246" i="3"/>
  <c r="G1246" i="3" s="1"/>
  <c r="H1245" i="3"/>
  <c r="G1245" i="3" s="1"/>
  <c r="H1244" i="3"/>
  <c r="G1244" i="3" s="1"/>
  <c r="H1243" i="3"/>
  <c r="G1243" i="3" s="1"/>
  <c r="H1242" i="3"/>
  <c r="G1242" i="3" s="1"/>
  <c r="H1241" i="3"/>
  <c r="G1241" i="3" s="1"/>
  <c r="H1240" i="3"/>
  <c r="G1240" i="3" s="1"/>
  <c r="H1239" i="3"/>
  <c r="G1239" i="3" s="1"/>
  <c r="H1238" i="3"/>
  <c r="G1238" i="3" s="1"/>
  <c r="H1237" i="3"/>
  <c r="G1237" i="3" s="1"/>
  <c r="H1236" i="3"/>
  <c r="G1236" i="3" s="1"/>
  <c r="H1235" i="3"/>
  <c r="G1235" i="3" s="1"/>
  <c r="H1234" i="3"/>
  <c r="G1234" i="3" s="1"/>
  <c r="H1233" i="3"/>
  <c r="G1233" i="3" s="1"/>
  <c r="H1232" i="3"/>
  <c r="G1232" i="3" s="1"/>
  <c r="H1231" i="3"/>
  <c r="G1231" i="3" s="1"/>
  <c r="H1230" i="3"/>
  <c r="G1230" i="3" s="1"/>
  <c r="H1229" i="3"/>
  <c r="G1229" i="3" s="1"/>
  <c r="H1228" i="3"/>
  <c r="G1228" i="3" s="1"/>
  <c r="H1227" i="3"/>
  <c r="G1227" i="3" s="1"/>
  <c r="H1226" i="3"/>
  <c r="G1226" i="3" s="1"/>
  <c r="H1225" i="3"/>
  <c r="G1225" i="3" s="1"/>
  <c r="H1224" i="3"/>
  <c r="G1224" i="3" s="1"/>
  <c r="H1223" i="3"/>
  <c r="G1223" i="3" s="1"/>
  <c r="H1222" i="3"/>
  <c r="G1222" i="3" s="1"/>
  <c r="H1221" i="3"/>
  <c r="G1221" i="3" s="1"/>
  <c r="H1220" i="3"/>
  <c r="G1220" i="3" s="1"/>
  <c r="H1219" i="3"/>
  <c r="G1219" i="3" s="1"/>
  <c r="H1218" i="3"/>
  <c r="G1218" i="3" s="1"/>
  <c r="H1217" i="3"/>
  <c r="G1217" i="3" s="1"/>
  <c r="H1216" i="3"/>
  <c r="G1216" i="3" s="1"/>
  <c r="H1215" i="3"/>
  <c r="G1215" i="3" s="1"/>
  <c r="H1214" i="3"/>
  <c r="G1214" i="3" s="1"/>
  <c r="H1213" i="3"/>
  <c r="G1213" i="3" s="1"/>
  <c r="H1212" i="3"/>
  <c r="G1212" i="3" s="1"/>
  <c r="H1211" i="3"/>
  <c r="G1211" i="3" s="1"/>
  <c r="H1210" i="3"/>
  <c r="G1210" i="3" s="1"/>
  <c r="H1209" i="3"/>
  <c r="G1209" i="3" s="1"/>
  <c r="H1208" i="3"/>
  <c r="G1208" i="3" s="1"/>
  <c r="H1207" i="3"/>
  <c r="G1207" i="3" s="1"/>
  <c r="H1206" i="3"/>
  <c r="G1206" i="3" s="1"/>
  <c r="H1205" i="3"/>
  <c r="G1205" i="3" s="1"/>
  <c r="H1204" i="3"/>
  <c r="G1204" i="3" s="1"/>
  <c r="H1203" i="3"/>
  <c r="G1203" i="3" s="1"/>
  <c r="H1202" i="3"/>
  <c r="G1202" i="3" s="1"/>
  <c r="H1201" i="3"/>
  <c r="G1201" i="3" s="1"/>
  <c r="H1200" i="3"/>
  <c r="G1200" i="3" s="1"/>
  <c r="H1199" i="3"/>
  <c r="G1199" i="3" s="1"/>
  <c r="H1198" i="3"/>
  <c r="G1198" i="3" s="1"/>
  <c r="H1197" i="3"/>
  <c r="G1197" i="3" s="1"/>
  <c r="H1196" i="3"/>
  <c r="G1196" i="3" s="1"/>
  <c r="H1195" i="3"/>
  <c r="G1195" i="3" s="1"/>
  <c r="H1194" i="3"/>
  <c r="G1194" i="3" s="1"/>
  <c r="H1193" i="3"/>
  <c r="G1193" i="3" s="1"/>
  <c r="H1192" i="3"/>
  <c r="G1192" i="3" s="1"/>
  <c r="H1191" i="3"/>
  <c r="G1191" i="3" s="1"/>
  <c r="H1190" i="3"/>
  <c r="G1190" i="3" s="1"/>
  <c r="H1189" i="3"/>
  <c r="G1189" i="3" s="1"/>
  <c r="H1188" i="3"/>
  <c r="G1188" i="3" s="1"/>
  <c r="H1187" i="3"/>
  <c r="G1187" i="3" s="1"/>
  <c r="H1186" i="3"/>
  <c r="G1186" i="3" s="1"/>
  <c r="H1185" i="3"/>
  <c r="G1185" i="3" s="1"/>
  <c r="H1184" i="3"/>
  <c r="G1184" i="3" s="1"/>
  <c r="H1183" i="3"/>
  <c r="G1183" i="3" s="1"/>
  <c r="H1182" i="3"/>
  <c r="G1182" i="3" s="1"/>
  <c r="H1181" i="3"/>
  <c r="G1181" i="3" s="1"/>
  <c r="H1180" i="3"/>
  <c r="G1180" i="3" s="1"/>
  <c r="H1179" i="3"/>
  <c r="G1179" i="3" s="1"/>
  <c r="H1178" i="3"/>
  <c r="G1178" i="3" s="1"/>
  <c r="H1177" i="3"/>
  <c r="G1177" i="3" s="1"/>
  <c r="H1176" i="3"/>
  <c r="G1176" i="3" s="1"/>
  <c r="H1175" i="3"/>
  <c r="G1175" i="3" s="1"/>
  <c r="H1174" i="3"/>
  <c r="G1174" i="3" s="1"/>
  <c r="H1173" i="3"/>
  <c r="G1173" i="3" s="1"/>
  <c r="H1172" i="3"/>
  <c r="G1172" i="3" s="1"/>
  <c r="H1171" i="3"/>
  <c r="G1171" i="3" s="1"/>
  <c r="H1170" i="3"/>
  <c r="G1170" i="3" s="1"/>
  <c r="H1169" i="3"/>
  <c r="G1169" i="3" s="1"/>
  <c r="H1168" i="3"/>
  <c r="G1168" i="3" s="1"/>
  <c r="H1167" i="3"/>
  <c r="G1167" i="3" s="1"/>
  <c r="H1166" i="3"/>
  <c r="G1166" i="3" s="1"/>
  <c r="H1165" i="3"/>
  <c r="G1165" i="3" s="1"/>
  <c r="H1164" i="3"/>
  <c r="G1164" i="3" s="1"/>
  <c r="H1163" i="3"/>
  <c r="G1163" i="3" s="1"/>
  <c r="H1162" i="3"/>
  <c r="G1162" i="3" s="1"/>
  <c r="H1161" i="3"/>
  <c r="G1161" i="3" s="1"/>
  <c r="H1160" i="3"/>
  <c r="G1160" i="3" s="1"/>
  <c r="H1159" i="3"/>
  <c r="G1159" i="3" s="1"/>
  <c r="H1158" i="3"/>
  <c r="G1158" i="3" s="1"/>
  <c r="H1157" i="3"/>
  <c r="G1157" i="3" s="1"/>
  <c r="H1156" i="3"/>
  <c r="G1156" i="3" s="1"/>
  <c r="H1155" i="3"/>
  <c r="G1155" i="3" s="1"/>
  <c r="H1154" i="3"/>
  <c r="G1154" i="3" s="1"/>
  <c r="H1153" i="3"/>
  <c r="G1153" i="3" s="1"/>
  <c r="H1152" i="3"/>
  <c r="G1152" i="3" s="1"/>
  <c r="H1151" i="3"/>
  <c r="G1151" i="3" s="1"/>
  <c r="H1150" i="3"/>
  <c r="G1150" i="3" s="1"/>
  <c r="H1149" i="3"/>
  <c r="G1149" i="3" s="1"/>
  <c r="H1148" i="3"/>
  <c r="G1148" i="3" s="1"/>
  <c r="H1147" i="3"/>
  <c r="G1147" i="3" s="1"/>
  <c r="H1146" i="3"/>
  <c r="G1146" i="3" s="1"/>
  <c r="H1145" i="3"/>
  <c r="G1145" i="3" s="1"/>
  <c r="H1144" i="3"/>
  <c r="G1144" i="3" s="1"/>
  <c r="H1143" i="3"/>
  <c r="G1143" i="3" s="1"/>
  <c r="H1142" i="3"/>
  <c r="G1142" i="3" s="1"/>
  <c r="H1141" i="3"/>
  <c r="G1141" i="3" s="1"/>
  <c r="H1140" i="3"/>
  <c r="G1140" i="3" s="1"/>
  <c r="H1139" i="3"/>
  <c r="G1139" i="3" s="1"/>
  <c r="H1138" i="3"/>
  <c r="G1138" i="3" s="1"/>
  <c r="H1137" i="3"/>
  <c r="G1137" i="3" s="1"/>
  <c r="H1136" i="3"/>
  <c r="G1136" i="3" s="1"/>
  <c r="H1135" i="3"/>
  <c r="G1135" i="3" s="1"/>
  <c r="H1134" i="3"/>
  <c r="G1134" i="3" s="1"/>
  <c r="H1133" i="3"/>
  <c r="G1133" i="3" s="1"/>
  <c r="H1132" i="3"/>
  <c r="G1132" i="3" s="1"/>
  <c r="H1131" i="3"/>
  <c r="G1131" i="3" s="1"/>
  <c r="H1130" i="3"/>
  <c r="G1130" i="3" s="1"/>
  <c r="H1129" i="3"/>
  <c r="G1129" i="3" s="1"/>
  <c r="H1128" i="3"/>
  <c r="G1128" i="3" s="1"/>
  <c r="H1127" i="3"/>
  <c r="G1127" i="3" s="1"/>
  <c r="H1126" i="3"/>
  <c r="G1126" i="3" s="1"/>
  <c r="H1125" i="3"/>
  <c r="G1125" i="3" s="1"/>
  <c r="H1124" i="3"/>
  <c r="G1124" i="3" s="1"/>
  <c r="H1123" i="3"/>
  <c r="G1123" i="3" s="1"/>
  <c r="H1122" i="3"/>
  <c r="G1122" i="3" s="1"/>
  <c r="H1121" i="3"/>
  <c r="G1121" i="3" s="1"/>
  <c r="H1120" i="3"/>
  <c r="G1120" i="3" s="1"/>
  <c r="H1119" i="3"/>
  <c r="G1119" i="3" s="1"/>
  <c r="H1118" i="3"/>
  <c r="G1118" i="3" s="1"/>
  <c r="H1117" i="3"/>
  <c r="G1117" i="3" s="1"/>
  <c r="H1116" i="3"/>
  <c r="G1116" i="3" s="1"/>
  <c r="H1115" i="3"/>
  <c r="G1115" i="3" s="1"/>
  <c r="H1114" i="3"/>
  <c r="G1114" i="3" s="1"/>
  <c r="H1113" i="3"/>
  <c r="G1113" i="3" s="1"/>
  <c r="H1112" i="3"/>
  <c r="G1112" i="3" s="1"/>
  <c r="H1111" i="3"/>
  <c r="G1111" i="3" s="1"/>
  <c r="H1110" i="3"/>
  <c r="G1110" i="3" s="1"/>
  <c r="H1109" i="3"/>
  <c r="G1109" i="3" s="1"/>
  <c r="H1108" i="3"/>
  <c r="G1108" i="3" s="1"/>
  <c r="H1107" i="3"/>
  <c r="G1107" i="3" s="1"/>
  <c r="H1106" i="3"/>
  <c r="G1106" i="3" s="1"/>
  <c r="H1105" i="3"/>
  <c r="G1105" i="3" s="1"/>
  <c r="H1104" i="3"/>
  <c r="G1104" i="3" s="1"/>
  <c r="H1103" i="3"/>
  <c r="G1103" i="3" s="1"/>
  <c r="H1102" i="3"/>
  <c r="G1102" i="3" s="1"/>
  <c r="H1101" i="3"/>
  <c r="G1101" i="3" s="1"/>
  <c r="H1100" i="3"/>
  <c r="G1100" i="3" s="1"/>
  <c r="H1099" i="3"/>
  <c r="G1099" i="3" s="1"/>
  <c r="H1098" i="3"/>
  <c r="G1098" i="3" s="1"/>
  <c r="H1097" i="3"/>
  <c r="G1097" i="3" s="1"/>
  <c r="H1096" i="3"/>
  <c r="G1096" i="3" s="1"/>
  <c r="H1095" i="3"/>
  <c r="G1095" i="3" s="1"/>
  <c r="H1094" i="3"/>
  <c r="G1094" i="3" s="1"/>
  <c r="H1093" i="3"/>
  <c r="G1093" i="3" s="1"/>
  <c r="H1092" i="3"/>
  <c r="G1092" i="3" s="1"/>
  <c r="H1091" i="3"/>
  <c r="G1091" i="3" s="1"/>
  <c r="H1090" i="3"/>
  <c r="G1090" i="3" s="1"/>
  <c r="H1089" i="3"/>
  <c r="G1089" i="3" s="1"/>
  <c r="H1088" i="3"/>
  <c r="G1088" i="3" s="1"/>
  <c r="H1087" i="3"/>
  <c r="G1087" i="3" s="1"/>
  <c r="H1086" i="3"/>
  <c r="G1086" i="3" s="1"/>
  <c r="H1085" i="3"/>
  <c r="G1085" i="3" s="1"/>
  <c r="H1084" i="3"/>
  <c r="G1084" i="3" s="1"/>
  <c r="H1083" i="3"/>
  <c r="G1083" i="3" s="1"/>
  <c r="H1082" i="3"/>
  <c r="G1082" i="3" s="1"/>
  <c r="H1081" i="3"/>
  <c r="G1081" i="3" s="1"/>
  <c r="H1080" i="3"/>
  <c r="G1080" i="3" s="1"/>
  <c r="H1079" i="3"/>
  <c r="G1079" i="3" s="1"/>
  <c r="H1078" i="3"/>
  <c r="G1078" i="3" s="1"/>
  <c r="H1077" i="3"/>
  <c r="G1077" i="3" s="1"/>
  <c r="H1076" i="3"/>
  <c r="G1076" i="3" s="1"/>
  <c r="H1075" i="3"/>
  <c r="G1075" i="3" s="1"/>
  <c r="H1074" i="3"/>
  <c r="G1074" i="3" s="1"/>
  <c r="H1073" i="3"/>
  <c r="G1073" i="3" s="1"/>
  <c r="H1072" i="3"/>
  <c r="G1072" i="3" s="1"/>
  <c r="H1071" i="3"/>
  <c r="G1071" i="3" s="1"/>
  <c r="H1070" i="3"/>
  <c r="G1070" i="3" s="1"/>
  <c r="H1069" i="3"/>
  <c r="G1069" i="3" s="1"/>
  <c r="H1068" i="3"/>
  <c r="G1068" i="3" s="1"/>
  <c r="H1067" i="3"/>
  <c r="G1067" i="3" s="1"/>
  <c r="H1066" i="3"/>
  <c r="G1066" i="3" s="1"/>
  <c r="H1065" i="3"/>
  <c r="G1065" i="3" s="1"/>
  <c r="H1064" i="3"/>
  <c r="G1064" i="3" s="1"/>
  <c r="H1063" i="3"/>
  <c r="G1063" i="3" s="1"/>
  <c r="H1062" i="3"/>
  <c r="G1062" i="3" s="1"/>
  <c r="H1061" i="3"/>
  <c r="G1061" i="3" s="1"/>
  <c r="H1060" i="3"/>
  <c r="G1060" i="3" s="1"/>
  <c r="H1059" i="3"/>
  <c r="G1059" i="3" s="1"/>
  <c r="H1058" i="3"/>
  <c r="G1058" i="3" s="1"/>
  <c r="H1057" i="3"/>
  <c r="G1057" i="3" s="1"/>
  <c r="H1056" i="3"/>
  <c r="G1056" i="3" s="1"/>
  <c r="H1055" i="3"/>
  <c r="G1055" i="3" s="1"/>
  <c r="H1054" i="3"/>
  <c r="G1054" i="3" s="1"/>
  <c r="H1053" i="3"/>
  <c r="G1053" i="3" s="1"/>
  <c r="H1052" i="3"/>
  <c r="G1052" i="3" s="1"/>
  <c r="H1051" i="3"/>
  <c r="G1051" i="3" s="1"/>
  <c r="H1050" i="3"/>
  <c r="G1050" i="3" s="1"/>
  <c r="H1049" i="3"/>
  <c r="G1049" i="3" s="1"/>
  <c r="H1048" i="3"/>
  <c r="G1048" i="3" s="1"/>
  <c r="H1047" i="3"/>
  <c r="G1047" i="3" s="1"/>
  <c r="H1046" i="3"/>
  <c r="G1046" i="3" s="1"/>
  <c r="H1045" i="3"/>
  <c r="G1045" i="3" s="1"/>
  <c r="H1044" i="3"/>
  <c r="G1044" i="3" s="1"/>
  <c r="H1043" i="3"/>
  <c r="G1043" i="3" s="1"/>
  <c r="H1042" i="3"/>
  <c r="G1042" i="3" s="1"/>
  <c r="H1041" i="3"/>
  <c r="G1041" i="3" s="1"/>
  <c r="H1040" i="3"/>
  <c r="G1040" i="3" s="1"/>
  <c r="H1039" i="3"/>
  <c r="G1039" i="3" s="1"/>
  <c r="H1038" i="3"/>
  <c r="G1038" i="3" s="1"/>
  <c r="H1037" i="3"/>
  <c r="G1037" i="3" s="1"/>
  <c r="H1036" i="3"/>
  <c r="G1036" i="3" s="1"/>
  <c r="H1035" i="3"/>
  <c r="G1035" i="3" s="1"/>
  <c r="H1034" i="3"/>
  <c r="G1034" i="3" s="1"/>
  <c r="H1033" i="3"/>
  <c r="G1033" i="3" s="1"/>
  <c r="H1032" i="3"/>
  <c r="G1032" i="3" s="1"/>
  <c r="H1031" i="3"/>
  <c r="G1031" i="3" s="1"/>
  <c r="H1030" i="3"/>
  <c r="G1030" i="3" s="1"/>
  <c r="H1029" i="3"/>
  <c r="G1029" i="3" s="1"/>
  <c r="H1028" i="3"/>
  <c r="G1028" i="3" s="1"/>
  <c r="H1027" i="3"/>
  <c r="G1027" i="3" s="1"/>
  <c r="H1026" i="3"/>
  <c r="G1026" i="3" s="1"/>
  <c r="H1025" i="3"/>
  <c r="G1025" i="3" s="1"/>
  <c r="H1024" i="3"/>
  <c r="G1024" i="3" s="1"/>
  <c r="H1023" i="3"/>
  <c r="G1023" i="3" s="1"/>
  <c r="H1022" i="3"/>
  <c r="G1022" i="3" s="1"/>
  <c r="H1021" i="3"/>
  <c r="G1021" i="3" s="1"/>
  <c r="H1020" i="3"/>
  <c r="G1020" i="3" s="1"/>
  <c r="H1019" i="3"/>
  <c r="G1019" i="3" s="1"/>
  <c r="H1018" i="3"/>
  <c r="G1018" i="3" s="1"/>
  <c r="H1017" i="3"/>
  <c r="G1017" i="3" s="1"/>
  <c r="H1016" i="3"/>
  <c r="G1016" i="3" s="1"/>
  <c r="H1015" i="3"/>
  <c r="G1015" i="3" s="1"/>
  <c r="H1014" i="3"/>
  <c r="G1014" i="3" s="1"/>
  <c r="H1013" i="3"/>
  <c r="G1013" i="3" s="1"/>
  <c r="H1012" i="3"/>
  <c r="G1012" i="3" s="1"/>
  <c r="H1011" i="3"/>
  <c r="G1011" i="3" s="1"/>
  <c r="H1010" i="3"/>
  <c r="G1010" i="3" s="1"/>
  <c r="H1009" i="3"/>
  <c r="G1009" i="3" s="1"/>
  <c r="H1008" i="3"/>
  <c r="G1008" i="3" s="1"/>
  <c r="H1007" i="3"/>
  <c r="G1007" i="3" s="1"/>
  <c r="H1006" i="3"/>
  <c r="G1006" i="3" s="1"/>
  <c r="H1005" i="3"/>
  <c r="G1005" i="3" s="1"/>
  <c r="H1004" i="3"/>
  <c r="G1004" i="3" s="1"/>
  <c r="H1003" i="3"/>
  <c r="G1003" i="3" s="1"/>
  <c r="H1002" i="3"/>
  <c r="G1002" i="3" s="1"/>
  <c r="H1001" i="3"/>
  <c r="G1001" i="3" s="1"/>
  <c r="H1000" i="3"/>
  <c r="G1000" i="3" s="1"/>
  <c r="H999" i="3"/>
  <c r="G999" i="3" s="1"/>
  <c r="H998" i="3"/>
  <c r="G998" i="3" s="1"/>
  <c r="H997" i="3"/>
  <c r="G997" i="3" s="1"/>
  <c r="H996" i="3"/>
  <c r="G996" i="3" s="1"/>
  <c r="H995" i="3"/>
  <c r="G995" i="3" s="1"/>
  <c r="H994" i="3"/>
  <c r="G994" i="3" s="1"/>
  <c r="H993" i="3"/>
  <c r="G993" i="3" s="1"/>
  <c r="H992" i="3"/>
  <c r="G992" i="3" s="1"/>
  <c r="H991" i="3"/>
  <c r="G991" i="3" s="1"/>
  <c r="H990" i="3"/>
  <c r="G990" i="3" s="1"/>
  <c r="H989" i="3"/>
  <c r="G989" i="3" s="1"/>
  <c r="H988" i="3"/>
  <c r="G988" i="3" s="1"/>
  <c r="H987" i="3"/>
  <c r="G987" i="3" s="1"/>
  <c r="H986" i="3"/>
  <c r="G986" i="3" s="1"/>
  <c r="H985" i="3"/>
  <c r="G985" i="3" s="1"/>
  <c r="H984" i="3"/>
  <c r="G984" i="3" s="1"/>
  <c r="H983" i="3"/>
  <c r="G983" i="3" s="1"/>
  <c r="H982" i="3"/>
  <c r="G982" i="3" s="1"/>
  <c r="H981" i="3"/>
  <c r="G981" i="3" s="1"/>
  <c r="H980" i="3"/>
  <c r="G980" i="3" s="1"/>
  <c r="H979" i="3"/>
  <c r="G979" i="3" s="1"/>
  <c r="H978" i="3"/>
  <c r="G978" i="3" s="1"/>
  <c r="H977" i="3"/>
  <c r="G977" i="3" s="1"/>
  <c r="H976" i="3"/>
  <c r="G976" i="3" s="1"/>
  <c r="H975" i="3"/>
  <c r="G975" i="3" s="1"/>
  <c r="H974" i="3"/>
  <c r="G974" i="3" s="1"/>
  <c r="H973" i="3"/>
  <c r="G973" i="3" s="1"/>
  <c r="H972" i="3"/>
  <c r="G972" i="3" s="1"/>
  <c r="H971" i="3"/>
  <c r="G971" i="3" s="1"/>
  <c r="H970" i="3"/>
  <c r="G970" i="3" s="1"/>
  <c r="H969" i="3"/>
  <c r="G969" i="3" s="1"/>
  <c r="H968" i="3"/>
  <c r="G968" i="3" s="1"/>
  <c r="H967" i="3"/>
  <c r="G967" i="3" s="1"/>
  <c r="H966" i="3"/>
  <c r="G966" i="3" s="1"/>
  <c r="H965" i="3"/>
  <c r="G965" i="3" s="1"/>
  <c r="H964" i="3"/>
  <c r="G964" i="3" s="1"/>
  <c r="H963" i="3"/>
  <c r="G963" i="3" s="1"/>
  <c r="H962" i="3"/>
  <c r="G962" i="3" s="1"/>
  <c r="H961" i="3"/>
  <c r="G961" i="3" s="1"/>
  <c r="H960" i="3"/>
  <c r="G960" i="3" s="1"/>
  <c r="H959" i="3"/>
  <c r="G959" i="3" s="1"/>
  <c r="H958" i="3"/>
  <c r="G958" i="3" s="1"/>
  <c r="H957" i="3"/>
  <c r="G957" i="3" s="1"/>
  <c r="H956" i="3"/>
  <c r="G956" i="3" s="1"/>
  <c r="H955" i="3"/>
  <c r="G955" i="3" s="1"/>
  <c r="H954" i="3"/>
  <c r="G954" i="3" s="1"/>
  <c r="H953" i="3"/>
  <c r="G953" i="3" s="1"/>
  <c r="H952" i="3"/>
  <c r="G952" i="3" s="1"/>
  <c r="H951" i="3"/>
  <c r="G951" i="3" s="1"/>
  <c r="H950" i="3"/>
  <c r="G950" i="3" s="1"/>
  <c r="H949" i="3"/>
  <c r="G949" i="3" s="1"/>
  <c r="H948" i="3"/>
  <c r="G948" i="3" s="1"/>
  <c r="H947" i="3"/>
  <c r="G947" i="3" s="1"/>
  <c r="H946" i="3"/>
  <c r="G946" i="3" s="1"/>
  <c r="H945" i="3"/>
  <c r="G945" i="3" s="1"/>
  <c r="H944" i="3"/>
  <c r="G944" i="3" s="1"/>
  <c r="H943" i="3"/>
  <c r="G943" i="3" s="1"/>
  <c r="H942" i="3"/>
  <c r="G942" i="3" s="1"/>
  <c r="H941" i="3"/>
  <c r="G941" i="3" s="1"/>
  <c r="H940" i="3"/>
  <c r="G940" i="3" s="1"/>
  <c r="H939" i="3"/>
  <c r="G939" i="3" s="1"/>
  <c r="H938" i="3"/>
  <c r="G938" i="3" s="1"/>
  <c r="H937" i="3"/>
  <c r="G937" i="3" s="1"/>
  <c r="H936" i="3"/>
  <c r="G936" i="3" s="1"/>
  <c r="H935" i="3"/>
  <c r="G935" i="3" s="1"/>
  <c r="H934" i="3"/>
  <c r="G934" i="3" s="1"/>
  <c r="H933" i="3"/>
  <c r="G933" i="3" s="1"/>
  <c r="H932" i="3"/>
  <c r="G932" i="3" s="1"/>
  <c r="H931" i="3"/>
  <c r="G931" i="3" s="1"/>
  <c r="H930" i="3"/>
  <c r="G930" i="3" s="1"/>
  <c r="H929" i="3"/>
  <c r="G929" i="3" s="1"/>
  <c r="H928" i="3"/>
  <c r="G928" i="3" s="1"/>
  <c r="H927" i="3"/>
  <c r="G927" i="3" s="1"/>
  <c r="H926" i="3"/>
  <c r="G926" i="3" s="1"/>
  <c r="H925" i="3"/>
  <c r="G925" i="3" s="1"/>
  <c r="H924" i="3"/>
  <c r="G924" i="3" s="1"/>
  <c r="H923" i="3"/>
  <c r="G923" i="3" s="1"/>
  <c r="H922" i="3"/>
  <c r="G922" i="3" s="1"/>
  <c r="H921" i="3"/>
  <c r="G921" i="3" s="1"/>
  <c r="H920" i="3"/>
  <c r="G920" i="3" s="1"/>
  <c r="H919" i="3"/>
  <c r="G919" i="3" s="1"/>
  <c r="H918" i="3"/>
  <c r="G918" i="3" s="1"/>
  <c r="H917" i="3"/>
  <c r="G917" i="3" s="1"/>
  <c r="H916" i="3"/>
  <c r="G916" i="3" s="1"/>
  <c r="H915" i="3"/>
  <c r="G915" i="3" s="1"/>
  <c r="H914" i="3"/>
  <c r="G914" i="3" s="1"/>
  <c r="H913" i="3"/>
  <c r="G913" i="3" s="1"/>
  <c r="H912" i="3"/>
  <c r="G912" i="3" s="1"/>
  <c r="H911" i="3"/>
  <c r="G911" i="3" s="1"/>
  <c r="H910" i="3"/>
  <c r="G910" i="3" s="1"/>
  <c r="H909" i="3"/>
  <c r="G909" i="3" s="1"/>
  <c r="H908" i="3"/>
  <c r="G908" i="3" s="1"/>
  <c r="H907" i="3"/>
  <c r="G907" i="3" s="1"/>
  <c r="H906" i="3"/>
  <c r="G906" i="3" s="1"/>
  <c r="H905" i="3"/>
  <c r="G905" i="3" s="1"/>
  <c r="H904" i="3"/>
  <c r="G904" i="3" s="1"/>
  <c r="H903" i="3"/>
  <c r="G903" i="3" s="1"/>
  <c r="H902" i="3"/>
  <c r="G902" i="3" s="1"/>
  <c r="H901" i="3"/>
  <c r="G901" i="3" s="1"/>
  <c r="H900" i="3"/>
  <c r="G900" i="3" s="1"/>
  <c r="H899" i="3"/>
  <c r="G899" i="3" s="1"/>
  <c r="H898" i="3"/>
  <c r="G898" i="3" s="1"/>
  <c r="H897" i="3"/>
  <c r="G897" i="3" s="1"/>
  <c r="H896" i="3"/>
  <c r="G896" i="3" s="1"/>
  <c r="H895" i="3"/>
  <c r="G895" i="3" s="1"/>
  <c r="H894" i="3"/>
  <c r="G894" i="3" s="1"/>
  <c r="H893" i="3"/>
  <c r="G893" i="3" s="1"/>
  <c r="H892" i="3"/>
  <c r="G892" i="3" s="1"/>
  <c r="H891" i="3"/>
  <c r="G891" i="3" s="1"/>
  <c r="H890" i="3"/>
  <c r="G890" i="3" s="1"/>
  <c r="H889" i="3"/>
  <c r="G889" i="3" s="1"/>
  <c r="H888" i="3"/>
  <c r="G888" i="3" s="1"/>
  <c r="H887" i="3"/>
  <c r="G887" i="3" s="1"/>
  <c r="H886" i="3"/>
  <c r="G886" i="3" s="1"/>
  <c r="H885" i="3"/>
  <c r="G885" i="3" s="1"/>
  <c r="H884" i="3"/>
  <c r="G884" i="3" s="1"/>
  <c r="H883" i="3"/>
  <c r="G883" i="3" s="1"/>
  <c r="H882" i="3"/>
  <c r="G882" i="3" s="1"/>
  <c r="H881" i="3"/>
  <c r="G881" i="3" s="1"/>
  <c r="H880" i="3"/>
  <c r="G880" i="3" s="1"/>
  <c r="H879" i="3"/>
  <c r="G879" i="3" s="1"/>
  <c r="H878" i="3"/>
  <c r="G878" i="3" s="1"/>
  <c r="H877" i="3"/>
  <c r="G877" i="3" s="1"/>
  <c r="H876" i="3"/>
  <c r="G876" i="3" s="1"/>
  <c r="H875" i="3"/>
  <c r="G875" i="3" s="1"/>
  <c r="H874" i="3"/>
  <c r="G874" i="3" s="1"/>
  <c r="H873" i="3"/>
  <c r="G873" i="3" s="1"/>
  <c r="H872" i="3"/>
  <c r="G872" i="3" s="1"/>
  <c r="H871" i="3"/>
  <c r="G871" i="3" s="1"/>
  <c r="H870" i="3"/>
  <c r="G870" i="3" s="1"/>
  <c r="H869" i="3"/>
  <c r="G869" i="3" s="1"/>
  <c r="H868" i="3"/>
  <c r="G868" i="3" s="1"/>
  <c r="H867" i="3"/>
  <c r="G867" i="3" s="1"/>
  <c r="H866" i="3"/>
  <c r="G866" i="3" s="1"/>
  <c r="H865" i="3"/>
  <c r="G865" i="3" s="1"/>
  <c r="H864" i="3"/>
  <c r="G864" i="3" s="1"/>
  <c r="H863" i="3"/>
  <c r="G863" i="3" s="1"/>
  <c r="H862" i="3"/>
  <c r="G862" i="3" s="1"/>
  <c r="H861" i="3"/>
  <c r="G861" i="3" s="1"/>
  <c r="H860" i="3"/>
  <c r="G860" i="3" s="1"/>
  <c r="H859" i="3"/>
  <c r="G859" i="3" s="1"/>
  <c r="H858" i="3"/>
  <c r="G858" i="3" s="1"/>
  <c r="H857" i="3"/>
  <c r="G857" i="3" s="1"/>
  <c r="H856" i="3"/>
  <c r="G856" i="3" s="1"/>
  <c r="H855" i="3"/>
  <c r="G855" i="3" s="1"/>
  <c r="H854" i="3"/>
  <c r="G854" i="3" s="1"/>
  <c r="H853" i="3"/>
  <c r="G853" i="3" s="1"/>
  <c r="H852" i="3"/>
  <c r="G852" i="3" s="1"/>
  <c r="H851" i="3"/>
  <c r="G851" i="3" s="1"/>
  <c r="H850" i="3"/>
  <c r="G850" i="3" s="1"/>
  <c r="H849" i="3"/>
  <c r="G849" i="3" s="1"/>
  <c r="H848" i="3"/>
  <c r="G848" i="3" s="1"/>
  <c r="H847" i="3"/>
  <c r="G847" i="3" s="1"/>
  <c r="H846" i="3"/>
  <c r="G846" i="3" s="1"/>
  <c r="H845" i="3"/>
  <c r="G845" i="3" s="1"/>
  <c r="H844" i="3"/>
  <c r="G844" i="3" s="1"/>
  <c r="H843" i="3"/>
  <c r="G843" i="3" s="1"/>
  <c r="H842" i="3"/>
  <c r="G842" i="3" s="1"/>
  <c r="H841" i="3"/>
  <c r="G841" i="3" s="1"/>
  <c r="H840" i="3"/>
  <c r="G840" i="3" s="1"/>
  <c r="H839" i="3"/>
  <c r="G839" i="3" s="1"/>
  <c r="H838" i="3"/>
  <c r="G838" i="3" s="1"/>
  <c r="H837" i="3"/>
  <c r="G837" i="3" s="1"/>
  <c r="H836" i="3"/>
  <c r="G836" i="3" s="1"/>
  <c r="H835" i="3"/>
  <c r="G835" i="3" s="1"/>
  <c r="H834" i="3"/>
  <c r="G834" i="3" s="1"/>
  <c r="H833" i="3"/>
  <c r="G833" i="3" s="1"/>
  <c r="H832" i="3"/>
  <c r="G832" i="3" s="1"/>
  <c r="H831" i="3"/>
  <c r="G831" i="3" s="1"/>
  <c r="H830" i="3"/>
  <c r="G830" i="3" s="1"/>
  <c r="H829" i="3"/>
  <c r="G829" i="3" s="1"/>
  <c r="H828" i="3"/>
  <c r="G828" i="3" s="1"/>
  <c r="H827" i="3"/>
  <c r="G827" i="3" s="1"/>
  <c r="H826" i="3"/>
  <c r="G826" i="3" s="1"/>
  <c r="H825" i="3"/>
  <c r="G825" i="3" s="1"/>
  <c r="H824" i="3"/>
  <c r="G824" i="3" s="1"/>
  <c r="H823" i="3"/>
  <c r="G823" i="3" s="1"/>
  <c r="H822" i="3"/>
  <c r="G822" i="3" s="1"/>
  <c r="H821" i="3"/>
  <c r="G821" i="3" s="1"/>
  <c r="H820" i="3"/>
  <c r="G820" i="3" s="1"/>
  <c r="H819" i="3"/>
  <c r="G819" i="3" s="1"/>
  <c r="H818" i="3"/>
  <c r="G818" i="3" s="1"/>
  <c r="H817" i="3"/>
  <c r="G817" i="3" s="1"/>
  <c r="H816" i="3"/>
  <c r="G816" i="3" s="1"/>
  <c r="H815" i="3"/>
  <c r="G815" i="3" s="1"/>
  <c r="H814" i="3"/>
  <c r="G814" i="3" s="1"/>
  <c r="H813" i="3"/>
  <c r="G813" i="3" s="1"/>
  <c r="H812" i="3"/>
  <c r="G812" i="3" s="1"/>
  <c r="H811" i="3"/>
  <c r="G811" i="3" s="1"/>
  <c r="H810" i="3"/>
  <c r="G810" i="3" s="1"/>
  <c r="H809" i="3"/>
  <c r="G809" i="3" s="1"/>
  <c r="H808" i="3"/>
  <c r="G808" i="3" s="1"/>
  <c r="H807" i="3"/>
  <c r="G807" i="3" s="1"/>
  <c r="H806" i="3"/>
  <c r="G806" i="3" s="1"/>
  <c r="H805" i="3"/>
  <c r="G805" i="3" s="1"/>
  <c r="H804" i="3"/>
  <c r="G804" i="3" s="1"/>
  <c r="H803" i="3"/>
  <c r="G803" i="3" s="1"/>
  <c r="H802" i="3"/>
  <c r="G802" i="3" s="1"/>
  <c r="H801" i="3"/>
  <c r="G801" i="3" s="1"/>
  <c r="H800" i="3"/>
  <c r="G800" i="3" s="1"/>
  <c r="H799" i="3"/>
  <c r="G799" i="3" s="1"/>
  <c r="H798" i="3"/>
  <c r="G798" i="3" s="1"/>
  <c r="H797" i="3"/>
  <c r="G797" i="3" s="1"/>
  <c r="H796" i="3"/>
  <c r="G796" i="3" s="1"/>
  <c r="H795" i="3"/>
  <c r="G795" i="3" s="1"/>
  <c r="H794" i="3"/>
  <c r="G794" i="3" s="1"/>
  <c r="H793" i="3"/>
  <c r="G793" i="3" s="1"/>
  <c r="H792" i="3"/>
  <c r="G792" i="3" s="1"/>
  <c r="H791" i="3"/>
  <c r="G791" i="3" s="1"/>
  <c r="H790" i="3"/>
  <c r="G790" i="3" s="1"/>
  <c r="H789" i="3"/>
  <c r="G789" i="3" s="1"/>
  <c r="H788" i="3"/>
  <c r="G788" i="3" s="1"/>
  <c r="H787" i="3"/>
  <c r="G787" i="3" s="1"/>
  <c r="H786" i="3"/>
  <c r="G786" i="3" s="1"/>
  <c r="H785" i="3"/>
  <c r="G785" i="3" s="1"/>
  <c r="H784" i="3"/>
  <c r="G784" i="3" s="1"/>
  <c r="H783" i="3"/>
  <c r="G783" i="3" s="1"/>
  <c r="H782" i="3"/>
  <c r="G782" i="3" s="1"/>
  <c r="H781" i="3"/>
  <c r="G781" i="3" s="1"/>
  <c r="H780" i="3"/>
  <c r="G780" i="3" s="1"/>
  <c r="H779" i="3"/>
  <c r="G779" i="3" s="1"/>
  <c r="H778" i="3"/>
  <c r="G778" i="3" s="1"/>
  <c r="H777" i="3"/>
  <c r="G777" i="3" s="1"/>
  <c r="H776" i="3"/>
  <c r="G776" i="3" s="1"/>
  <c r="H775" i="3"/>
  <c r="G775" i="3" s="1"/>
  <c r="H774" i="3"/>
  <c r="G774" i="3" s="1"/>
  <c r="H773" i="3"/>
  <c r="G773" i="3" s="1"/>
  <c r="H772" i="3"/>
  <c r="G772" i="3" s="1"/>
  <c r="H771" i="3"/>
  <c r="G771" i="3" s="1"/>
  <c r="H770" i="3"/>
  <c r="G770" i="3" s="1"/>
  <c r="H769" i="3"/>
  <c r="G769" i="3" s="1"/>
  <c r="H768" i="3"/>
  <c r="G768" i="3" s="1"/>
  <c r="H767" i="3"/>
  <c r="G767" i="3" s="1"/>
  <c r="H766" i="3"/>
  <c r="G766" i="3" s="1"/>
  <c r="H765" i="3"/>
  <c r="G765" i="3" s="1"/>
  <c r="H764" i="3"/>
  <c r="G764" i="3" s="1"/>
  <c r="H763" i="3"/>
  <c r="G763" i="3" s="1"/>
  <c r="H762" i="3"/>
  <c r="G762" i="3" s="1"/>
  <c r="H761" i="3"/>
  <c r="G761" i="3" s="1"/>
  <c r="H760" i="3"/>
  <c r="G760" i="3" s="1"/>
  <c r="H759" i="3"/>
  <c r="G759" i="3" s="1"/>
  <c r="H758" i="3"/>
  <c r="G758" i="3" s="1"/>
  <c r="H757" i="3"/>
  <c r="G757" i="3" s="1"/>
  <c r="H756" i="3"/>
  <c r="G756" i="3" s="1"/>
  <c r="H755" i="3"/>
  <c r="G755" i="3" s="1"/>
  <c r="H754" i="3"/>
  <c r="G754" i="3" s="1"/>
  <c r="H753" i="3"/>
  <c r="G753" i="3" s="1"/>
  <c r="H752" i="3"/>
  <c r="G752" i="3" s="1"/>
  <c r="H751" i="3"/>
  <c r="G751" i="3" s="1"/>
  <c r="H750" i="3"/>
  <c r="G750" i="3" s="1"/>
  <c r="H749" i="3"/>
  <c r="G749" i="3" s="1"/>
  <c r="H748" i="3"/>
  <c r="G748" i="3" s="1"/>
  <c r="H747" i="3"/>
  <c r="G747" i="3" s="1"/>
  <c r="H746" i="3"/>
  <c r="G746" i="3" s="1"/>
  <c r="H745" i="3"/>
  <c r="G745" i="3" s="1"/>
  <c r="H744" i="3"/>
  <c r="G744" i="3" s="1"/>
  <c r="H743" i="3"/>
  <c r="G743" i="3" s="1"/>
  <c r="H742" i="3"/>
  <c r="G742" i="3" s="1"/>
  <c r="H741" i="3"/>
  <c r="G741" i="3" s="1"/>
  <c r="H740" i="3"/>
  <c r="G740" i="3" s="1"/>
  <c r="H739" i="3"/>
  <c r="G739" i="3" s="1"/>
  <c r="H738" i="3"/>
  <c r="G738" i="3" s="1"/>
  <c r="H737" i="3"/>
  <c r="G737" i="3" s="1"/>
  <c r="H736" i="3"/>
  <c r="G736" i="3" s="1"/>
  <c r="H735" i="3"/>
  <c r="G735" i="3" s="1"/>
  <c r="H734" i="3"/>
  <c r="G734" i="3" s="1"/>
  <c r="H733" i="3"/>
  <c r="G733" i="3" s="1"/>
  <c r="H732" i="3"/>
  <c r="G732" i="3" s="1"/>
  <c r="H731" i="3"/>
  <c r="G731" i="3" s="1"/>
  <c r="H730" i="3"/>
  <c r="G730" i="3" s="1"/>
  <c r="H729" i="3"/>
  <c r="G729" i="3" s="1"/>
  <c r="H728" i="3"/>
  <c r="G728" i="3" s="1"/>
  <c r="H727" i="3"/>
  <c r="G727" i="3" s="1"/>
  <c r="H726" i="3"/>
  <c r="G726" i="3" s="1"/>
  <c r="H725" i="3"/>
  <c r="G725" i="3" s="1"/>
  <c r="H724" i="3"/>
  <c r="G724" i="3" s="1"/>
  <c r="H723" i="3"/>
  <c r="G723" i="3" s="1"/>
  <c r="H722" i="3"/>
  <c r="G722" i="3" s="1"/>
  <c r="H721" i="3"/>
  <c r="G721" i="3" s="1"/>
  <c r="H720" i="3"/>
  <c r="G720" i="3" s="1"/>
  <c r="H719" i="3"/>
  <c r="G719" i="3" s="1"/>
  <c r="H718" i="3"/>
  <c r="G718" i="3" s="1"/>
  <c r="H717" i="3"/>
  <c r="G717" i="3" s="1"/>
  <c r="H716" i="3"/>
  <c r="G716" i="3" s="1"/>
  <c r="H715" i="3"/>
  <c r="G715" i="3" s="1"/>
  <c r="H714" i="3"/>
  <c r="G714" i="3" s="1"/>
  <c r="H713" i="3"/>
  <c r="G713" i="3" s="1"/>
  <c r="H712" i="3"/>
  <c r="G712" i="3" s="1"/>
  <c r="H711" i="3"/>
  <c r="G711" i="3" s="1"/>
  <c r="H710" i="3"/>
  <c r="G710" i="3" s="1"/>
  <c r="H709" i="3"/>
  <c r="G709" i="3" s="1"/>
  <c r="H708" i="3"/>
  <c r="G708" i="3" s="1"/>
  <c r="H707" i="3"/>
  <c r="G707" i="3" s="1"/>
  <c r="H706" i="3"/>
  <c r="G706" i="3" s="1"/>
  <c r="H705" i="3"/>
  <c r="G705" i="3" s="1"/>
  <c r="H704" i="3"/>
  <c r="G704" i="3" s="1"/>
  <c r="H703" i="3"/>
  <c r="G703" i="3" s="1"/>
  <c r="H702" i="3"/>
  <c r="G702" i="3" s="1"/>
  <c r="H701" i="3"/>
  <c r="G701" i="3" s="1"/>
  <c r="H700" i="3"/>
  <c r="G700" i="3" s="1"/>
  <c r="H699" i="3"/>
  <c r="G699" i="3" s="1"/>
  <c r="H698" i="3"/>
  <c r="G698" i="3" s="1"/>
  <c r="H697" i="3"/>
  <c r="G697" i="3" s="1"/>
  <c r="H696" i="3"/>
  <c r="G696" i="3" s="1"/>
  <c r="H695" i="3"/>
  <c r="G695" i="3" s="1"/>
  <c r="H694" i="3"/>
  <c r="G694" i="3" s="1"/>
  <c r="H693" i="3"/>
  <c r="G693" i="3" s="1"/>
  <c r="H692" i="3"/>
  <c r="G692" i="3" s="1"/>
  <c r="H691" i="3"/>
  <c r="G691" i="3" s="1"/>
  <c r="H690" i="3"/>
  <c r="G690" i="3" s="1"/>
  <c r="H689" i="3"/>
  <c r="G689" i="3" s="1"/>
  <c r="H688" i="3"/>
  <c r="G688" i="3" s="1"/>
  <c r="H687" i="3"/>
  <c r="G687" i="3" s="1"/>
  <c r="H686" i="3"/>
  <c r="G686" i="3" s="1"/>
  <c r="H685" i="3"/>
  <c r="G685" i="3" s="1"/>
  <c r="H684" i="3"/>
  <c r="G684" i="3" s="1"/>
  <c r="H683" i="3"/>
  <c r="G683" i="3" s="1"/>
  <c r="H682" i="3"/>
  <c r="G682" i="3" s="1"/>
  <c r="H681" i="3"/>
  <c r="G681" i="3" s="1"/>
  <c r="H680" i="3"/>
  <c r="G680" i="3" s="1"/>
  <c r="H679" i="3"/>
  <c r="G679" i="3" s="1"/>
  <c r="H678" i="3"/>
  <c r="G678" i="3" s="1"/>
  <c r="H677" i="3"/>
  <c r="G677" i="3" s="1"/>
  <c r="H676" i="3"/>
  <c r="G676" i="3" s="1"/>
  <c r="H675" i="3"/>
  <c r="G675" i="3" s="1"/>
  <c r="H674" i="3"/>
  <c r="G674" i="3" s="1"/>
  <c r="H673" i="3"/>
  <c r="G673" i="3" s="1"/>
  <c r="H672" i="3"/>
  <c r="G672" i="3" s="1"/>
  <c r="H671" i="3"/>
  <c r="G671" i="3" s="1"/>
  <c r="H670" i="3"/>
  <c r="G670" i="3" s="1"/>
  <c r="H669" i="3"/>
  <c r="G669" i="3" s="1"/>
  <c r="H668" i="3"/>
  <c r="G668" i="3" s="1"/>
  <c r="H667" i="3"/>
  <c r="G667" i="3" s="1"/>
  <c r="H666" i="3"/>
  <c r="G666" i="3" s="1"/>
  <c r="H665" i="3"/>
  <c r="G665" i="3" s="1"/>
  <c r="H664" i="3"/>
  <c r="G664" i="3" s="1"/>
  <c r="H663" i="3"/>
  <c r="G663" i="3" s="1"/>
  <c r="H662" i="3"/>
  <c r="G662" i="3" s="1"/>
  <c r="H661" i="3"/>
  <c r="G661" i="3" s="1"/>
  <c r="H660" i="3"/>
  <c r="G660" i="3" s="1"/>
  <c r="H659" i="3"/>
  <c r="G659" i="3" s="1"/>
  <c r="H658" i="3"/>
  <c r="G658" i="3" s="1"/>
  <c r="H657" i="3"/>
  <c r="G657" i="3" s="1"/>
  <c r="H656" i="3"/>
  <c r="G656" i="3" s="1"/>
  <c r="H655" i="3"/>
  <c r="G655" i="3" s="1"/>
  <c r="H654" i="3"/>
  <c r="G654" i="3" s="1"/>
  <c r="H653" i="3"/>
  <c r="G653" i="3" s="1"/>
  <c r="H652" i="3"/>
  <c r="G652" i="3" s="1"/>
  <c r="H651" i="3"/>
  <c r="G651" i="3" s="1"/>
  <c r="H650" i="3"/>
  <c r="G650" i="3" s="1"/>
  <c r="H649" i="3"/>
  <c r="G649" i="3" s="1"/>
  <c r="H648" i="3"/>
  <c r="G648" i="3" s="1"/>
  <c r="H647" i="3"/>
  <c r="G647" i="3" s="1"/>
  <c r="H646" i="3"/>
  <c r="G646" i="3" s="1"/>
  <c r="H645" i="3"/>
  <c r="G645" i="3" s="1"/>
  <c r="H644" i="3"/>
  <c r="G644" i="3" s="1"/>
  <c r="H643" i="3"/>
  <c r="G643" i="3" s="1"/>
  <c r="H642" i="3"/>
  <c r="G642" i="3" s="1"/>
  <c r="H641" i="3"/>
  <c r="G641" i="3" s="1"/>
  <c r="H640" i="3"/>
  <c r="G640" i="3" s="1"/>
  <c r="H639" i="3"/>
  <c r="G639" i="3" s="1"/>
  <c r="H638" i="3"/>
  <c r="G638" i="3" s="1"/>
  <c r="H637" i="3"/>
  <c r="G637" i="3" s="1"/>
  <c r="H636" i="3"/>
  <c r="G636" i="3" s="1"/>
  <c r="H635" i="3"/>
  <c r="G635" i="3" s="1"/>
  <c r="H634" i="3"/>
  <c r="G634" i="3" s="1"/>
  <c r="H633" i="3"/>
  <c r="G633" i="3" s="1"/>
  <c r="H632" i="3"/>
  <c r="G632" i="3" s="1"/>
  <c r="H631" i="3"/>
  <c r="G631" i="3" s="1"/>
  <c r="H630" i="3"/>
  <c r="G630" i="3" s="1"/>
  <c r="H629" i="3"/>
  <c r="G629" i="3" s="1"/>
  <c r="H628" i="3"/>
  <c r="G628" i="3" s="1"/>
  <c r="H627" i="3"/>
  <c r="G627" i="3" s="1"/>
  <c r="H626" i="3"/>
  <c r="G626" i="3" s="1"/>
  <c r="H625" i="3"/>
  <c r="G625" i="3" s="1"/>
  <c r="H624" i="3"/>
  <c r="G624" i="3" s="1"/>
  <c r="H623" i="3"/>
  <c r="G623" i="3" s="1"/>
  <c r="H622" i="3"/>
  <c r="G622" i="3" s="1"/>
  <c r="H621" i="3"/>
  <c r="G621" i="3" s="1"/>
  <c r="H620" i="3"/>
  <c r="G620" i="3" s="1"/>
  <c r="H619" i="3"/>
  <c r="G619" i="3" s="1"/>
  <c r="H618" i="3"/>
  <c r="G618" i="3" s="1"/>
  <c r="H617" i="3"/>
  <c r="G617" i="3" s="1"/>
  <c r="H616" i="3"/>
  <c r="G616" i="3" s="1"/>
  <c r="H615" i="3"/>
  <c r="G615" i="3" s="1"/>
  <c r="H614" i="3"/>
  <c r="G614" i="3" s="1"/>
  <c r="H613" i="3"/>
  <c r="G613" i="3" s="1"/>
  <c r="H612" i="3"/>
  <c r="G612" i="3" s="1"/>
  <c r="H611" i="3"/>
  <c r="G611" i="3" s="1"/>
  <c r="H610" i="3"/>
  <c r="G610" i="3" s="1"/>
  <c r="H609" i="3"/>
  <c r="G609" i="3" s="1"/>
  <c r="H608" i="3"/>
  <c r="G608" i="3" s="1"/>
  <c r="H607" i="3"/>
  <c r="G607" i="3" s="1"/>
  <c r="H606" i="3"/>
  <c r="G606" i="3" s="1"/>
  <c r="H605" i="3"/>
  <c r="G605" i="3" s="1"/>
  <c r="H604" i="3"/>
  <c r="G604" i="3" s="1"/>
  <c r="H603" i="3"/>
  <c r="G603" i="3" s="1"/>
  <c r="H602" i="3"/>
  <c r="G602" i="3" s="1"/>
  <c r="H601" i="3"/>
  <c r="G601" i="3" s="1"/>
  <c r="H600" i="3"/>
  <c r="G600" i="3" s="1"/>
  <c r="H599" i="3"/>
  <c r="G599" i="3" s="1"/>
  <c r="H598" i="3"/>
  <c r="G598" i="3" s="1"/>
  <c r="H597" i="3"/>
  <c r="G597" i="3" s="1"/>
  <c r="H596" i="3"/>
  <c r="G596" i="3" s="1"/>
  <c r="H595" i="3"/>
  <c r="G595" i="3" s="1"/>
  <c r="H594" i="3"/>
  <c r="G594" i="3" s="1"/>
  <c r="H593" i="3"/>
  <c r="G593" i="3" s="1"/>
  <c r="H592" i="3"/>
  <c r="G592" i="3" s="1"/>
  <c r="H591" i="3"/>
  <c r="G591" i="3" s="1"/>
  <c r="H590" i="3"/>
  <c r="G590" i="3" s="1"/>
  <c r="H589" i="3"/>
  <c r="G589" i="3" s="1"/>
  <c r="H588" i="3"/>
  <c r="G588" i="3" s="1"/>
  <c r="H587" i="3"/>
  <c r="G587" i="3" s="1"/>
  <c r="H586" i="3"/>
  <c r="G586" i="3" s="1"/>
  <c r="H585" i="3"/>
  <c r="G585" i="3" s="1"/>
  <c r="H584" i="3"/>
  <c r="G584" i="3" s="1"/>
  <c r="H583" i="3"/>
  <c r="G583" i="3" s="1"/>
  <c r="H582" i="3"/>
  <c r="G582" i="3" s="1"/>
  <c r="H581" i="3"/>
  <c r="G581" i="3" s="1"/>
  <c r="H580" i="3"/>
  <c r="G580" i="3" s="1"/>
  <c r="H579" i="3"/>
  <c r="G579" i="3" s="1"/>
  <c r="H578" i="3"/>
  <c r="G578" i="3" s="1"/>
  <c r="H577" i="3"/>
  <c r="G577" i="3" s="1"/>
  <c r="H576" i="3"/>
  <c r="G576" i="3" s="1"/>
  <c r="H575" i="3"/>
  <c r="G575" i="3" s="1"/>
  <c r="H574" i="3"/>
  <c r="G574" i="3" s="1"/>
  <c r="H573" i="3"/>
  <c r="G573" i="3" s="1"/>
  <c r="H572" i="3"/>
  <c r="G572" i="3" s="1"/>
  <c r="H571" i="3"/>
  <c r="G571" i="3" s="1"/>
  <c r="H570" i="3"/>
  <c r="G570" i="3" s="1"/>
  <c r="H569" i="3"/>
  <c r="G569" i="3" s="1"/>
  <c r="H568" i="3"/>
  <c r="G568" i="3" s="1"/>
  <c r="H567" i="3"/>
  <c r="G567" i="3" s="1"/>
  <c r="H566" i="3"/>
  <c r="G566" i="3" s="1"/>
  <c r="H565" i="3"/>
  <c r="G565" i="3" s="1"/>
  <c r="H564" i="3"/>
  <c r="G564" i="3" s="1"/>
  <c r="H563" i="3"/>
  <c r="G563" i="3" s="1"/>
  <c r="H562" i="3"/>
  <c r="G562" i="3" s="1"/>
  <c r="H561" i="3"/>
  <c r="G561" i="3" s="1"/>
  <c r="H560" i="3"/>
  <c r="G560" i="3" s="1"/>
  <c r="H559" i="3"/>
  <c r="G559" i="3" s="1"/>
  <c r="H558" i="3"/>
  <c r="G558" i="3" s="1"/>
  <c r="H557" i="3"/>
  <c r="G557" i="3" s="1"/>
  <c r="H556" i="3"/>
  <c r="G556" i="3" s="1"/>
  <c r="H555" i="3"/>
  <c r="G555" i="3" s="1"/>
  <c r="H554" i="3"/>
  <c r="G554" i="3" s="1"/>
  <c r="H553" i="3"/>
  <c r="G553" i="3" s="1"/>
  <c r="H552" i="3"/>
  <c r="G552" i="3" s="1"/>
  <c r="H551" i="3"/>
  <c r="G551" i="3" s="1"/>
  <c r="H550" i="3"/>
  <c r="G550" i="3" s="1"/>
  <c r="H549" i="3"/>
  <c r="G549" i="3" s="1"/>
  <c r="H548" i="3"/>
  <c r="G548" i="3" s="1"/>
  <c r="H547" i="3"/>
  <c r="G547" i="3" s="1"/>
  <c r="H546" i="3"/>
  <c r="G546" i="3" s="1"/>
  <c r="H545" i="3"/>
  <c r="G545" i="3" s="1"/>
  <c r="H544" i="3"/>
  <c r="G544" i="3" s="1"/>
  <c r="H543" i="3"/>
  <c r="G543" i="3" s="1"/>
  <c r="H542" i="3"/>
  <c r="G542" i="3" s="1"/>
  <c r="H541" i="3"/>
  <c r="G541" i="3" s="1"/>
  <c r="H540" i="3"/>
  <c r="G540" i="3" s="1"/>
  <c r="H539" i="3"/>
  <c r="G539" i="3" s="1"/>
  <c r="H538" i="3"/>
  <c r="G538" i="3" s="1"/>
  <c r="H537" i="3"/>
  <c r="G537" i="3" s="1"/>
  <c r="H536" i="3"/>
  <c r="G536" i="3" s="1"/>
  <c r="H535" i="3"/>
  <c r="G535" i="3" s="1"/>
  <c r="H534" i="3"/>
  <c r="G534" i="3" s="1"/>
  <c r="H533" i="3"/>
  <c r="G533" i="3" s="1"/>
  <c r="H532" i="3"/>
  <c r="G532" i="3" s="1"/>
  <c r="H531" i="3"/>
  <c r="G531" i="3" s="1"/>
  <c r="H530" i="3"/>
  <c r="G530" i="3" s="1"/>
  <c r="H529" i="3"/>
  <c r="G529" i="3" s="1"/>
  <c r="H528" i="3"/>
  <c r="G528" i="3" s="1"/>
  <c r="H527" i="3"/>
  <c r="G527" i="3" s="1"/>
  <c r="H526" i="3"/>
  <c r="G526" i="3" s="1"/>
  <c r="H525" i="3"/>
  <c r="G525" i="3" s="1"/>
  <c r="H524" i="3"/>
  <c r="G524" i="3" s="1"/>
  <c r="H523" i="3"/>
  <c r="G523" i="3" s="1"/>
  <c r="H522" i="3"/>
  <c r="G522" i="3" s="1"/>
  <c r="H521" i="3"/>
  <c r="G521" i="3" s="1"/>
  <c r="H520" i="3"/>
  <c r="G520" i="3" s="1"/>
  <c r="H519" i="3"/>
  <c r="G519" i="3" s="1"/>
  <c r="H518" i="3"/>
  <c r="G518" i="3" s="1"/>
  <c r="H517" i="3"/>
  <c r="G517" i="3" s="1"/>
  <c r="H516" i="3"/>
  <c r="G516" i="3" s="1"/>
  <c r="H515" i="3"/>
  <c r="G515" i="3" s="1"/>
  <c r="H514" i="3"/>
  <c r="G514" i="3" s="1"/>
  <c r="H513" i="3"/>
  <c r="G513" i="3" s="1"/>
  <c r="H512" i="3"/>
  <c r="G512" i="3" s="1"/>
  <c r="H511" i="3"/>
  <c r="G511" i="3" s="1"/>
  <c r="H510" i="3"/>
  <c r="G510" i="3" s="1"/>
  <c r="H509" i="3"/>
  <c r="G509" i="3" s="1"/>
  <c r="H508" i="3"/>
  <c r="G508" i="3" s="1"/>
  <c r="H507" i="3"/>
  <c r="G507" i="3" s="1"/>
  <c r="H506" i="3"/>
  <c r="G506" i="3" s="1"/>
  <c r="H505" i="3"/>
  <c r="G505" i="3" s="1"/>
  <c r="H504" i="3"/>
  <c r="G504" i="3" s="1"/>
  <c r="H503" i="3"/>
  <c r="G503" i="3" s="1"/>
  <c r="H502" i="3"/>
  <c r="G502" i="3" s="1"/>
  <c r="H501" i="3"/>
  <c r="G501" i="3" s="1"/>
  <c r="H500" i="3"/>
  <c r="G500" i="3" s="1"/>
  <c r="H499" i="3"/>
  <c r="G499" i="3" s="1"/>
  <c r="H498" i="3"/>
  <c r="G498" i="3" s="1"/>
  <c r="H497" i="3"/>
  <c r="G497" i="3" s="1"/>
  <c r="H496" i="3"/>
  <c r="G496" i="3" s="1"/>
  <c r="H495" i="3"/>
  <c r="G495" i="3" s="1"/>
  <c r="H494" i="3"/>
  <c r="G494" i="3" s="1"/>
  <c r="H493" i="3"/>
  <c r="G493" i="3" s="1"/>
  <c r="H492" i="3"/>
  <c r="G492" i="3" s="1"/>
  <c r="H491" i="3"/>
  <c r="G491" i="3" s="1"/>
  <c r="H490" i="3"/>
  <c r="G490" i="3" s="1"/>
  <c r="H489" i="3"/>
  <c r="G489" i="3" s="1"/>
  <c r="H488" i="3"/>
  <c r="G488" i="3" s="1"/>
  <c r="H487" i="3"/>
  <c r="G487" i="3" s="1"/>
  <c r="H486" i="3"/>
  <c r="G486" i="3" s="1"/>
  <c r="H485" i="3"/>
  <c r="G485" i="3" s="1"/>
  <c r="H484" i="3"/>
  <c r="G484" i="3" s="1"/>
  <c r="H483" i="3"/>
  <c r="G483" i="3" s="1"/>
  <c r="H482" i="3"/>
  <c r="G482" i="3" s="1"/>
  <c r="H481" i="3"/>
  <c r="G481" i="3" s="1"/>
  <c r="H480" i="3"/>
  <c r="G480" i="3" s="1"/>
  <c r="H479" i="3"/>
  <c r="G479" i="3" s="1"/>
  <c r="H478" i="3"/>
  <c r="G478" i="3" s="1"/>
  <c r="H477" i="3"/>
  <c r="G477" i="3" s="1"/>
  <c r="H476" i="3"/>
  <c r="G476" i="3" s="1"/>
  <c r="H475" i="3"/>
  <c r="G475" i="3" s="1"/>
  <c r="H474" i="3"/>
  <c r="G474" i="3" s="1"/>
  <c r="H473" i="3"/>
  <c r="G473" i="3" s="1"/>
  <c r="H472" i="3"/>
  <c r="G472" i="3" s="1"/>
  <c r="H471" i="3"/>
  <c r="G471" i="3" s="1"/>
  <c r="H470" i="3"/>
  <c r="G470" i="3" s="1"/>
  <c r="H469" i="3"/>
  <c r="G469" i="3" s="1"/>
  <c r="H468" i="3"/>
  <c r="G468" i="3" s="1"/>
  <c r="H467" i="3"/>
  <c r="G467" i="3" s="1"/>
  <c r="H466" i="3"/>
  <c r="G466" i="3" s="1"/>
  <c r="H465" i="3"/>
  <c r="G465" i="3" s="1"/>
  <c r="H464" i="3"/>
  <c r="G464" i="3" s="1"/>
  <c r="H463" i="3"/>
  <c r="G463" i="3" s="1"/>
  <c r="H462" i="3"/>
  <c r="G462" i="3" s="1"/>
  <c r="H461" i="3"/>
  <c r="G461" i="3" s="1"/>
  <c r="H460" i="3"/>
  <c r="G460" i="3" s="1"/>
  <c r="H459" i="3"/>
  <c r="G459" i="3" s="1"/>
  <c r="H458" i="3"/>
  <c r="G458" i="3" s="1"/>
  <c r="H457" i="3"/>
  <c r="G457" i="3" s="1"/>
  <c r="H456" i="3"/>
  <c r="G456" i="3" s="1"/>
  <c r="H455" i="3"/>
  <c r="G455" i="3" s="1"/>
  <c r="H454" i="3"/>
  <c r="G454" i="3" s="1"/>
  <c r="H453" i="3"/>
  <c r="G453" i="3" s="1"/>
  <c r="H452" i="3"/>
  <c r="G452" i="3" s="1"/>
  <c r="H451" i="3"/>
  <c r="G451" i="3" s="1"/>
  <c r="H450" i="3"/>
  <c r="G450" i="3" s="1"/>
  <c r="H449" i="3"/>
  <c r="G449" i="3" s="1"/>
  <c r="H448" i="3"/>
  <c r="G448" i="3" s="1"/>
  <c r="H447" i="3"/>
  <c r="G447" i="3" s="1"/>
  <c r="H446" i="3"/>
  <c r="G446" i="3" s="1"/>
  <c r="H445" i="3"/>
  <c r="G445" i="3" s="1"/>
  <c r="H444" i="3"/>
  <c r="G444" i="3" s="1"/>
  <c r="H443" i="3"/>
  <c r="G443" i="3" s="1"/>
  <c r="H442" i="3"/>
  <c r="G442" i="3" s="1"/>
  <c r="H441" i="3"/>
  <c r="G441" i="3" s="1"/>
  <c r="H440" i="3"/>
  <c r="G440" i="3" s="1"/>
  <c r="H439" i="3"/>
  <c r="G439" i="3" s="1"/>
  <c r="H438" i="3"/>
  <c r="G438" i="3" s="1"/>
  <c r="H437" i="3"/>
  <c r="G437" i="3" s="1"/>
  <c r="H436" i="3"/>
  <c r="G436" i="3" s="1"/>
  <c r="H435" i="3"/>
  <c r="G435" i="3" s="1"/>
  <c r="H434" i="3"/>
  <c r="G434" i="3" s="1"/>
  <c r="H433" i="3"/>
  <c r="G433" i="3" s="1"/>
  <c r="H432" i="3"/>
  <c r="G432" i="3" s="1"/>
  <c r="H431" i="3"/>
  <c r="G431" i="3" s="1"/>
  <c r="H430" i="3"/>
  <c r="G430" i="3" s="1"/>
  <c r="H429" i="3"/>
  <c r="G429" i="3" s="1"/>
  <c r="H428" i="3"/>
  <c r="G428" i="3" s="1"/>
  <c r="H427" i="3"/>
  <c r="G427" i="3" s="1"/>
  <c r="H426" i="3"/>
  <c r="G426" i="3" s="1"/>
  <c r="H425" i="3"/>
  <c r="G425" i="3" s="1"/>
  <c r="H424" i="3"/>
  <c r="G424" i="3" s="1"/>
  <c r="H423" i="3"/>
  <c r="G423" i="3" s="1"/>
  <c r="H422" i="3"/>
  <c r="G422" i="3" s="1"/>
  <c r="H421" i="3"/>
  <c r="G421" i="3" s="1"/>
  <c r="H420" i="3"/>
  <c r="G420" i="3" s="1"/>
  <c r="H419" i="3"/>
  <c r="G419" i="3" s="1"/>
  <c r="H418" i="3"/>
  <c r="G418" i="3" s="1"/>
  <c r="H417" i="3"/>
  <c r="G417" i="3" s="1"/>
  <c r="H416" i="3"/>
  <c r="G416" i="3" s="1"/>
  <c r="H415" i="3"/>
  <c r="G415" i="3" s="1"/>
  <c r="H414" i="3"/>
  <c r="G414" i="3" s="1"/>
  <c r="H413" i="3"/>
  <c r="G413" i="3" s="1"/>
  <c r="H412" i="3"/>
  <c r="G412" i="3" s="1"/>
  <c r="H411" i="3"/>
  <c r="G411" i="3" s="1"/>
  <c r="H410" i="3"/>
  <c r="G410" i="3" s="1"/>
  <c r="H409" i="3"/>
  <c r="G409" i="3" s="1"/>
  <c r="H408" i="3"/>
  <c r="G408" i="3" s="1"/>
  <c r="H407" i="3"/>
  <c r="G407" i="3" s="1"/>
  <c r="H406" i="3"/>
  <c r="G406" i="3" s="1"/>
  <c r="H405" i="3"/>
  <c r="G405" i="3" s="1"/>
  <c r="H404" i="3"/>
  <c r="G404" i="3" s="1"/>
  <c r="H403" i="3"/>
  <c r="G403" i="3" s="1"/>
  <c r="H402" i="3"/>
  <c r="G402" i="3" s="1"/>
  <c r="H401" i="3"/>
  <c r="G401" i="3" s="1"/>
  <c r="H400" i="3"/>
  <c r="G400" i="3" s="1"/>
  <c r="H399" i="3"/>
  <c r="G399" i="3" s="1"/>
  <c r="H398" i="3"/>
  <c r="G398" i="3" s="1"/>
  <c r="H397" i="3"/>
  <c r="G397" i="3" s="1"/>
  <c r="H396" i="3"/>
  <c r="G396" i="3" s="1"/>
  <c r="H395" i="3"/>
  <c r="G395" i="3" s="1"/>
  <c r="H394" i="3"/>
  <c r="G394" i="3" s="1"/>
  <c r="H393" i="3"/>
  <c r="G393" i="3" s="1"/>
  <c r="H392" i="3"/>
  <c r="G392" i="3" s="1"/>
  <c r="H391" i="3"/>
  <c r="G391" i="3" s="1"/>
  <c r="H390" i="3"/>
  <c r="G390" i="3" s="1"/>
  <c r="H389" i="3"/>
  <c r="G389" i="3" s="1"/>
  <c r="H388" i="3"/>
  <c r="G388" i="3" s="1"/>
  <c r="H387" i="3"/>
  <c r="G387" i="3" s="1"/>
  <c r="H386" i="3"/>
  <c r="G386" i="3" s="1"/>
  <c r="H385" i="3"/>
  <c r="G385" i="3" s="1"/>
  <c r="H384" i="3"/>
  <c r="G384" i="3" s="1"/>
  <c r="H383" i="3"/>
  <c r="G383" i="3" s="1"/>
  <c r="H382" i="3"/>
  <c r="G382" i="3" s="1"/>
  <c r="H381" i="3"/>
  <c r="G381" i="3" s="1"/>
  <c r="H380" i="3"/>
  <c r="G380" i="3" s="1"/>
  <c r="H379" i="3"/>
  <c r="G379" i="3" s="1"/>
  <c r="H378" i="3"/>
  <c r="G378" i="3" s="1"/>
  <c r="H377" i="3"/>
  <c r="G377" i="3" s="1"/>
  <c r="H376" i="3"/>
  <c r="G376" i="3" s="1"/>
  <c r="H375" i="3"/>
  <c r="G375" i="3" s="1"/>
  <c r="H374" i="3"/>
  <c r="G374" i="3" s="1"/>
  <c r="H373" i="3"/>
  <c r="G373" i="3" s="1"/>
  <c r="H372" i="3"/>
  <c r="G372" i="3" s="1"/>
  <c r="H371" i="3"/>
  <c r="G371" i="3" s="1"/>
  <c r="H370" i="3"/>
  <c r="G370" i="3" s="1"/>
  <c r="H369" i="3"/>
  <c r="G369" i="3" s="1"/>
  <c r="H368" i="3"/>
  <c r="G368" i="3" s="1"/>
  <c r="H367" i="3"/>
  <c r="G367" i="3" s="1"/>
  <c r="H366" i="3"/>
  <c r="G366" i="3" s="1"/>
  <c r="H365" i="3"/>
  <c r="G365" i="3" s="1"/>
  <c r="H364" i="3"/>
  <c r="G364" i="3" s="1"/>
  <c r="H363" i="3"/>
  <c r="G363" i="3" s="1"/>
  <c r="H362" i="3"/>
  <c r="G362" i="3" s="1"/>
  <c r="H361" i="3"/>
  <c r="G361" i="3" s="1"/>
  <c r="H360" i="3"/>
  <c r="G360" i="3" s="1"/>
  <c r="H359" i="3"/>
  <c r="G359" i="3" s="1"/>
  <c r="H358" i="3"/>
  <c r="G358" i="3" s="1"/>
  <c r="H357" i="3"/>
  <c r="G357" i="3" s="1"/>
  <c r="H356" i="3"/>
  <c r="G356" i="3" s="1"/>
  <c r="H355" i="3"/>
  <c r="G355" i="3" s="1"/>
  <c r="H354" i="3"/>
  <c r="G354" i="3" s="1"/>
  <c r="H353" i="3"/>
  <c r="G353" i="3" s="1"/>
  <c r="H352" i="3"/>
  <c r="G352" i="3" s="1"/>
  <c r="H351" i="3"/>
  <c r="G351" i="3" s="1"/>
  <c r="H350" i="3"/>
  <c r="G350" i="3" s="1"/>
  <c r="H349" i="3"/>
  <c r="G349" i="3" s="1"/>
  <c r="H348" i="3"/>
  <c r="G348" i="3" s="1"/>
  <c r="H347" i="3"/>
  <c r="G347" i="3" s="1"/>
  <c r="H346" i="3"/>
  <c r="G346" i="3" s="1"/>
  <c r="H345" i="3"/>
  <c r="G345" i="3" s="1"/>
  <c r="H344" i="3"/>
  <c r="G344" i="3" s="1"/>
  <c r="H343" i="3"/>
  <c r="G343" i="3" s="1"/>
  <c r="H342" i="3"/>
  <c r="G342" i="3" s="1"/>
  <c r="H341" i="3"/>
  <c r="G341" i="3" s="1"/>
  <c r="H340" i="3"/>
  <c r="G340" i="3" s="1"/>
  <c r="H339" i="3"/>
  <c r="G339" i="3" s="1"/>
  <c r="H338" i="3"/>
  <c r="G338" i="3" s="1"/>
  <c r="H337" i="3"/>
  <c r="G337" i="3" s="1"/>
  <c r="H336" i="3"/>
  <c r="G336" i="3" s="1"/>
  <c r="H335" i="3"/>
  <c r="G335" i="3" s="1"/>
  <c r="H334" i="3"/>
  <c r="G334" i="3" s="1"/>
  <c r="H333" i="3"/>
  <c r="G333" i="3" s="1"/>
  <c r="H332" i="3"/>
  <c r="G332" i="3" s="1"/>
  <c r="H331" i="3"/>
  <c r="G331" i="3" s="1"/>
  <c r="H330" i="3"/>
  <c r="G330" i="3" s="1"/>
  <c r="H329" i="3"/>
  <c r="G329" i="3" s="1"/>
  <c r="H328" i="3"/>
  <c r="G328" i="3" s="1"/>
  <c r="H327" i="3"/>
  <c r="G327" i="3" s="1"/>
  <c r="H326" i="3"/>
  <c r="G326" i="3" s="1"/>
  <c r="H325" i="3"/>
  <c r="G325" i="3" s="1"/>
  <c r="H324" i="3"/>
  <c r="G324" i="3" s="1"/>
  <c r="H323" i="3"/>
  <c r="G323" i="3" s="1"/>
  <c r="H322" i="3"/>
  <c r="G322" i="3" s="1"/>
  <c r="H321" i="3"/>
  <c r="G321" i="3" s="1"/>
  <c r="H320" i="3"/>
  <c r="G320" i="3" s="1"/>
  <c r="H319" i="3"/>
  <c r="G319" i="3" s="1"/>
  <c r="H318" i="3"/>
  <c r="G318" i="3" s="1"/>
  <c r="H317" i="3"/>
  <c r="G317" i="3" s="1"/>
  <c r="H316" i="3"/>
  <c r="G316" i="3" s="1"/>
  <c r="H315" i="3"/>
  <c r="G315" i="3" s="1"/>
  <c r="K314" i="3"/>
  <c r="H314" i="3"/>
  <c r="G314" i="3" s="1"/>
  <c r="K313" i="3"/>
  <c r="H313" i="3"/>
  <c r="G313" i="3" s="1"/>
  <c r="K312" i="3"/>
  <c r="H312" i="3"/>
  <c r="G312" i="3" s="1"/>
  <c r="K311" i="3"/>
  <c r="H311" i="3"/>
  <c r="G311" i="3" s="1"/>
  <c r="K310" i="3"/>
  <c r="H310" i="3"/>
  <c r="G310" i="3" s="1"/>
  <c r="K309" i="3"/>
  <c r="H309" i="3"/>
  <c r="G309" i="3" s="1"/>
  <c r="K308" i="3"/>
  <c r="H308" i="3"/>
  <c r="G308" i="3" s="1"/>
  <c r="K307" i="3"/>
  <c r="H307" i="3"/>
  <c r="G307" i="3" s="1"/>
  <c r="K306" i="3"/>
  <c r="H306" i="3"/>
  <c r="G306" i="3" s="1"/>
  <c r="K305" i="3"/>
  <c r="H305" i="3"/>
  <c r="G305" i="3" s="1"/>
  <c r="K304" i="3"/>
  <c r="H304" i="3"/>
  <c r="G304" i="3" s="1"/>
  <c r="K303" i="3"/>
  <c r="H303" i="3"/>
  <c r="G303" i="3" s="1"/>
  <c r="K302" i="3"/>
  <c r="H302" i="3"/>
  <c r="G302" i="3" s="1"/>
  <c r="K301" i="3"/>
  <c r="H301" i="3"/>
  <c r="G301" i="3" s="1"/>
  <c r="K300" i="3"/>
  <c r="H300" i="3"/>
  <c r="G300" i="3" s="1"/>
  <c r="K299" i="3"/>
  <c r="H299" i="3"/>
  <c r="G299" i="3" s="1"/>
  <c r="K298" i="3"/>
  <c r="H298" i="3"/>
  <c r="G298" i="3" s="1"/>
  <c r="K297" i="3"/>
  <c r="H297" i="3"/>
  <c r="G297" i="3" s="1"/>
  <c r="M296" i="3"/>
  <c r="K296" i="3"/>
  <c r="H296" i="3"/>
  <c r="G296" i="3" s="1"/>
  <c r="M295" i="3"/>
  <c r="K295" i="3"/>
  <c r="H295" i="3"/>
  <c r="G295" i="3" s="1"/>
  <c r="M294" i="3"/>
  <c r="K294" i="3"/>
  <c r="H294" i="3"/>
  <c r="G294" i="3" s="1"/>
  <c r="M293" i="3"/>
  <c r="K293" i="3"/>
  <c r="H293" i="3"/>
  <c r="G293" i="3" s="1"/>
  <c r="M292" i="3"/>
  <c r="K292" i="3"/>
  <c r="H292" i="3"/>
  <c r="G292" i="3" s="1"/>
  <c r="M291" i="3"/>
  <c r="K291" i="3"/>
  <c r="H291" i="3"/>
  <c r="G291" i="3" s="1"/>
  <c r="M290" i="3"/>
  <c r="K290" i="3"/>
  <c r="H290" i="3"/>
  <c r="G290" i="3" s="1"/>
  <c r="M289" i="3"/>
  <c r="K289" i="3"/>
  <c r="H289" i="3"/>
  <c r="G289" i="3" s="1"/>
  <c r="M288" i="3"/>
  <c r="K288" i="3"/>
  <c r="H288" i="3"/>
  <c r="G288" i="3" s="1"/>
  <c r="M287" i="3"/>
  <c r="K287" i="3"/>
  <c r="H287" i="3"/>
  <c r="G287" i="3" s="1"/>
  <c r="M286" i="3"/>
  <c r="K286" i="3"/>
  <c r="H286" i="3"/>
  <c r="G286" i="3" s="1"/>
  <c r="M285" i="3"/>
  <c r="K285" i="3"/>
  <c r="H285" i="3"/>
  <c r="G285" i="3" s="1"/>
  <c r="M284" i="3"/>
  <c r="K284" i="3"/>
  <c r="H284" i="3"/>
  <c r="G284" i="3" s="1"/>
  <c r="M283" i="3"/>
  <c r="K283" i="3"/>
  <c r="H283" i="3"/>
  <c r="G283" i="3" s="1"/>
  <c r="M282" i="3"/>
  <c r="K282" i="3"/>
  <c r="H282" i="3"/>
  <c r="G282" i="3" s="1"/>
  <c r="M281" i="3"/>
  <c r="K281" i="3"/>
  <c r="H281" i="3"/>
  <c r="G281" i="3" s="1"/>
  <c r="M280" i="3"/>
  <c r="K280" i="3"/>
  <c r="H280" i="3"/>
  <c r="G280" i="3" s="1"/>
  <c r="M279" i="3"/>
  <c r="K279" i="3"/>
  <c r="H279" i="3"/>
  <c r="G279" i="3" s="1"/>
  <c r="M278" i="3"/>
  <c r="K278" i="3"/>
  <c r="H278" i="3"/>
  <c r="G278" i="3" s="1"/>
  <c r="M277" i="3"/>
  <c r="K277" i="3"/>
  <c r="H277" i="3"/>
  <c r="G277" i="3" s="1"/>
  <c r="M276" i="3"/>
  <c r="K276" i="3"/>
  <c r="H276" i="3"/>
  <c r="G276" i="3" s="1"/>
  <c r="M274" i="3"/>
  <c r="K274" i="3"/>
  <c r="H274" i="3"/>
  <c r="G274" i="3" s="1"/>
  <c r="K273" i="3"/>
  <c r="M272" i="3"/>
  <c r="K272" i="3"/>
  <c r="H272" i="3"/>
  <c r="G272" i="3" s="1"/>
  <c r="M271" i="3"/>
  <c r="K271" i="3"/>
  <c r="H271" i="3"/>
  <c r="G271" i="3" s="1"/>
  <c r="M270" i="3"/>
  <c r="K270" i="3"/>
  <c r="H270" i="3"/>
  <c r="G270" i="3" s="1"/>
  <c r="M269" i="3"/>
  <c r="K269" i="3"/>
  <c r="H269" i="3"/>
  <c r="G269" i="3" s="1"/>
  <c r="M268" i="3"/>
  <c r="K268" i="3"/>
  <c r="G268" i="3"/>
  <c r="M267" i="3"/>
  <c r="K267" i="3"/>
  <c r="G267" i="3"/>
  <c r="M266" i="3"/>
  <c r="K266" i="3"/>
  <c r="G266" i="3"/>
  <c r="M265" i="3"/>
  <c r="K265" i="3"/>
  <c r="H265" i="3"/>
  <c r="G265" i="3" s="1"/>
  <c r="M264" i="3"/>
  <c r="K264" i="3"/>
  <c r="H264" i="3"/>
  <c r="G264" i="3" s="1"/>
  <c r="M263" i="3"/>
  <c r="K263" i="3"/>
  <c r="H263" i="3"/>
  <c r="G263" i="3" s="1"/>
  <c r="M262" i="3"/>
  <c r="K262" i="3"/>
  <c r="H262" i="3"/>
  <c r="G262" i="3" s="1"/>
  <c r="M261" i="3"/>
  <c r="K261" i="3"/>
  <c r="H261" i="3"/>
  <c r="G261" i="3" s="1"/>
  <c r="M260" i="3"/>
  <c r="K260" i="3"/>
  <c r="H260" i="3"/>
  <c r="G260" i="3" s="1"/>
  <c r="M259" i="3"/>
  <c r="K259" i="3"/>
  <c r="H259" i="3"/>
  <c r="G259" i="3" s="1"/>
  <c r="M258" i="3"/>
  <c r="K258" i="3"/>
  <c r="H258" i="3"/>
  <c r="G258" i="3" s="1"/>
  <c r="M257" i="3"/>
  <c r="K257" i="3"/>
  <c r="G257" i="3"/>
  <c r="M256" i="3"/>
  <c r="K256" i="3"/>
  <c r="H256" i="3"/>
  <c r="G256" i="3" s="1"/>
  <c r="M255" i="3"/>
  <c r="K255" i="3"/>
  <c r="G255" i="3"/>
  <c r="M254" i="3"/>
  <c r="K254" i="3"/>
  <c r="H254" i="3"/>
  <c r="G254" i="3" s="1"/>
  <c r="M253" i="3"/>
  <c r="K253" i="3"/>
  <c r="H253" i="3"/>
  <c r="G253" i="3" s="1"/>
  <c r="M252" i="3"/>
  <c r="K252" i="3"/>
  <c r="G252" i="3"/>
  <c r="M251" i="3"/>
  <c r="K251" i="3"/>
  <c r="H251" i="3"/>
  <c r="G251" i="3" s="1"/>
  <c r="M250" i="3"/>
  <c r="K250" i="3"/>
  <c r="H250" i="3"/>
  <c r="G250" i="3" s="1"/>
  <c r="M249" i="3"/>
  <c r="K249" i="3"/>
  <c r="H249" i="3"/>
  <c r="G249" i="3" s="1"/>
  <c r="M248" i="3"/>
  <c r="K248" i="3"/>
  <c r="G248" i="3"/>
  <c r="M247" i="3"/>
  <c r="K247" i="3"/>
  <c r="G247" i="3"/>
  <c r="M246" i="3"/>
  <c r="K246" i="3"/>
  <c r="H246" i="3"/>
  <c r="G246" i="3" s="1"/>
  <c r="M245" i="3"/>
  <c r="K245" i="3"/>
  <c r="H245" i="3"/>
  <c r="G245" i="3" s="1"/>
  <c r="M244" i="3"/>
  <c r="K244" i="3"/>
  <c r="H244" i="3"/>
  <c r="G244" i="3" s="1"/>
  <c r="M243" i="3"/>
  <c r="K243" i="3"/>
  <c r="H243" i="3"/>
  <c r="G243" i="3" s="1"/>
  <c r="M242" i="3"/>
  <c r="K242" i="3"/>
  <c r="G242" i="3"/>
  <c r="M241" i="3"/>
  <c r="K241" i="3"/>
  <c r="H241" i="3"/>
  <c r="G241" i="3" s="1"/>
  <c r="M240" i="3"/>
  <c r="K240" i="3"/>
  <c r="G240" i="3"/>
  <c r="M239" i="3"/>
  <c r="K239" i="3"/>
  <c r="H239" i="3"/>
  <c r="G239" i="3" s="1"/>
  <c r="M238" i="3"/>
  <c r="K238" i="3"/>
  <c r="G238" i="3"/>
  <c r="M237" i="3"/>
  <c r="K237" i="3"/>
  <c r="H237" i="3"/>
  <c r="G237" i="3" s="1"/>
  <c r="M236" i="3"/>
  <c r="K236" i="3"/>
  <c r="H236" i="3"/>
  <c r="G236" i="3" s="1"/>
  <c r="M235" i="3"/>
  <c r="K235" i="3"/>
  <c r="H235" i="3"/>
  <c r="G235" i="3" s="1"/>
  <c r="M234" i="3"/>
  <c r="K234" i="3"/>
  <c r="H234" i="3"/>
  <c r="G234" i="3" s="1"/>
  <c r="M233" i="3"/>
  <c r="K233" i="3"/>
  <c r="H233" i="3"/>
  <c r="G233" i="3" s="1"/>
  <c r="M232" i="3"/>
  <c r="K232" i="3"/>
  <c r="H232" i="3"/>
  <c r="G232" i="3" s="1"/>
  <c r="M231" i="3"/>
  <c r="K231" i="3"/>
  <c r="H231" i="3"/>
  <c r="G231" i="3" s="1"/>
  <c r="M230" i="3"/>
  <c r="K230" i="3"/>
  <c r="H230" i="3"/>
  <c r="G230" i="3" s="1"/>
  <c r="M229" i="3"/>
  <c r="K229" i="3"/>
  <c r="H229" i="3"/>
  <c r="G229" i="3" s="1"/>
  <c r="M228" i="3"/>
  <c r="K228" i="3"/>
  <c r="H228" i="3"/>
  <c r="G228" i="3" s="1"/>
  <c r="M227" i="3"/>
  <c r="K227" i="3"/>
  <c r="H227" i="3"/>
  <c r="G227" i="3" s="1"/>
  <c r="M226" i="3"/>
  <c r="K226" i="3"/>
  <c r="H226" i="3"/>
  <c r="G226" i="3" s="1"/>
  <c r="M225" i="3"/>
  <c r="K225" i="3"/>
  <c r="G225" i="3"/>
  <c r="M224" i="3"/>
  <c r="K224" i="3"/>
  <c r="H224" i="3"/>
  <c r="G224" i="3" s="1"/>
  <c r="M223" i="3"/>
  <c r="K223" i="3"/>
  <c r="H223" i="3"/>
  <c r="G223" i="3" s="1"/>
  <c r="M222" i="3"/>
  <c r="K222" i="3"/>
  <c r="H222" i="3"/>
  <c r="G222" i="3" s="1"/>
  <c r="M221" i="3"/>
  <c r="K221" i="3"/>
  <c r="H221" i="3"/>
  <c r="G221" i="3" s="1"/>
  <c r="M220" i="3"/>
  <c r="K220" i="3"/>
  <c r="G220" i="3"/>
  <c r="M219" i="3"/>
  <c r="K219" i="3"/>
  <c r="H219" i="3"/>
  <c r="G219" i="3" s="1"/>
  <c r="M218" i="3"/>
  <c r="K218" i="3"/>
  <c r="H218" i="3"/>
  <c r="G218" i="3" s="1"/>
  <c r="M217" i="3"/>
  <c r="K217" i="3"/>
  <c r="H217" i="3"/>
  <c r="G217" i="3" s="1"/>
  <c r="M216" i="3"/>
  <c r="K216" i="3"/>
  <c r="H216" i="3"/>
  <c r="G216" i="3" s="1"/>
  <c r="M215" i="3"/>
  <c r="K215" i="3"/>
  <c r="H215" i="3"/>
  <c r="G215" i="3" s="1"/>
  <c r="M214" i="3"/>
  <c r="K214" i="3"/>
  <c r="H214" i="3"/>
  <c r="G214" i="3" s="1"/>
  <c r="M213" i="3"/>
  <c r="K213" i="3"/>
  <c r="H213" i="3"/>
  <c r="G213" i="3" s="1"/>
  <c r="M212" i="3"/>
  <c r="K212" i="3"/>
  <c r="H212" i="3"/>
  <c r="G212" i="3" s="1"/>
  <c r="M211" i="3"/>
  <c r="K211" i="3"/>
  <c r="H211" i="3"/>
  <c r="G211" i="3" s="1"/>
  <c r="M210" i="3"/>
  <c r="K210" i="3"/>
  <c r="G210" i="3"/>
  <c r="M209" i="3"/>
  <c r="K209" i="3"/>
  <c r="H209" i="3"/>
  <c r="G209" i="3" s="1"/>
  <c r="M208" i="3"/>
  <c r="K208" i="3"/>
  <c r="G208" i="3"/>
  <c r="M207" i="3"/>
  <c r="K207" i="3"/>
  <c r="H207" i="3"/>
  <c r="G207" i="3" s="1"/>
  <c r="M206" i="3"/>
  <c r="K206" i="3"/>
  <c r="G206" i="3"/>
  <c r="M205" i="3"/>
  <c r="K205" i="3"/>
  <c r="G205" i="3"/>
  <c r="M204" i="3"/>
  <c r="K204" i="3"/>
  <c r="H204" i="3"/>
  <c r="G204" i="3" s="1"/>
  <c r="M203" i="3"/>
  <c r="K203" i="3"/>
  <c r="G203" i="3"/>
  <c r="M202" i="3"/>
  <c r="K202" i="3"/>
  <c r="G202" i="3"/>
  <c r="M201" i="3"/>
  <c r="K201" i="3"/>
  <c r="G201" i="3"/>
  <c r="M200" i="3"/>
  <c r="K200" i="3"/>
  <c r="G200" i="3"/>
  <c r="M199" i="3"/>
  <c r="K199" i="3"/>
  <c r="H199" i="3"/>
  <c r="G199" i="3" s="1"/>
  <c r="M198" i="3"/>
  <c r="K198" i="3"/>
  <c r="G198" i="3"/>
  <c r="M197" i="3"/>
  <c r="K197" i="3"/>
  <c r="H197" i="3"/>
  <c r="G197" i="3" s="1"/>
  <c r="M196" i="3"/>
  <c r="K196" i="3"/>
  <c r="G196" i="3"/>
  <c r="M195" i="3"/>
  <c r="K195" i="3"/>
  <c r="G195" i="3"/>
  <c r="M194" i="3"/>
  <c r="K194" i="3"/>
  <c r="G194" i="3"/>
  <c r="M193" i="3"/>
  <c r="K193" i="3"/>
  <c r="H193" i="3"/>
  <c r="G193" i="3" s="1"/>
  <c r="M192" i="3"/>
  <c r="K192" i="3"/>
  <c r="H192" i="3"/>
  <c r="G192" i="3" s="1"/>
  <c r="M191" i="3"/>
  <c r="K191" i="3"/>
  <c r="G191" i="3"/>
  <c r="M190" i="3"/>
  <c r="K190" i="3"/>
  <c r="H190" i="3"/>
  <c r="G190" i="3" s="1"/>
  <c r="M189" i="3"/>
  <c r="K189" i="3"/>
  <c r="G189" i="3"/>
  <c r="M188" i="3"/>
  <c r="K188" i="3"/>
  <c r="H188" i="3"/>
  <c r="G188" i="3" s="1"/>
  <c r="M187" i="3"/>
  <c r="K187" i="3"/>
  <c r="H187" i="3"/>
  <c r="G187" i="3" s="1"/>
  <c r="M186" i="3"/>
  <c r="K186" i="3"/>
  <c r="H186" i="3"/>
  <c r="G186" i="3" s="1"/>
  <c r="M185" i="3"/>
  <c r="K185" i="3"/>
  <c r="G185" i="3"/>
  <c r="M184" i="3"/>
  <c r="K184" i="3"/>
  <c r="G184" i="3"/>
  <c r="M183" i="3"/>
  <c r="K183" i="3"/>
  <c r="H183" i="3"/>
  <c r="G183" i="3" s="1"/>
  <c r="M182" i="3"/>
  <c r="K182" i="3"/>
  <c r="G182" i="3"/>
  <c r="M181" i="3"/>
  <c r="K181" i="3"/>
  <c r="H181" i="3"/>
  <c r="G181" i="3" s="1"/>
  <c r="M180" i="3"/>
  <c r="K180" i="3"/>
  <c r="G180" i="3"/>
  <c r="M179" i="3"/>
  <c r="K179" i="3"/>
  <c r="G179" i="3"/>
  <c r="M178" i="3"/>
  <c r="K178" i="3"/>
  <c r="H178" i="3"/>
  <c r="G178" i="3" s="1"/>
  <c r="M177" i="3"/>
  <c r="K177" i="3"/>
  <c r="H177" i="3"/>
  <c r="G177" i="3" s="1"/>
  <c r="M176" i="3"/>
  <c r="K176" i="3"/>
  <c r="G176" i="3"/>
  <c r="M175" i="3"/>
  <c r="K175" i="3"/>
  <c r="H175" i="3"/>
  <c r="G175" i="3" s="1"/>
  <c r="M174" i="3"/>
  <c r="K174" i="3"/>
  <c r="H174" i="3"/>
  <c r="G174" i="3" s="1"/>
  <c r="M173" i="3"/>
  <c r="K173" i="3"/>
  <c r="G173" i="3"/>
  <c r="M172" i="3"/>
  <c r="K172" i="3"/>
  <c r="H172" i="3"/>
  <c r="G172" i="3" s="1"/>
  <c r="M171" i="3"/>
  <c r="H171" i="3"/>
  <c r="G171" i="3" s="1"/>
  <c r="M170" i="3"/>
  <c r="K170" i="3"/>
  <c r="G170" i="3"/>
  <c r="M169" i="3"/>
  <c r="K169" i="3"/>
  <c r="H169" i="3"/>
  <c r="G169" i="3" s="1"/>
  <c r="M167" i="3"/>
  <c r="K167" i="3"/>
  <c r="H167" i="3"/>
  <c r="G167" i="3" s="1"/>
  <c r="M166" i="3"/>
  <c r="K166" i="3"/>
  <c r="G166" i="3"/>
  <c r="M165" i="3"/>
  <c r="K165" i="3"/>
  <c r="G165" i="3"/>
  <c r="M164" i="3"/>
  <c r="K164" i="3"/>
  <c r="H164" i="3"/>
  <c r="G164" i="3" s="1"/>
  <c r="M163" i="3"/>
  <c r="K163" i="3"/>
  <c r="H163" i="3"/>
  <c r="G163" i="3" s="1"/>
  <c r="M162" i="3"/>
  <c r="K162" i="3"/>
  <c r="H162" i="3"/>
  <c r="G162" i="3" s="1"/>
  <c r="M161" i="3"/>
  <c r="K161" i="3"/>
  <c r="G161" i="3"/>
  <c r="M160" i="3"/>
  <c r="K160" i="3"/>
  <c r="H160" i="3"/>
  <c r="G160" i="3" s="1"/>
  <c r="M159" i="3"/>
  <c r="K159" i="3"/>
  <c r="H159" i="3"/>
  <c r="G159" i="3" s="1"/>
  <c r="M158" i="3"/>
  <c r="K158" i="3"/>
  <c r="H158" i="3"/>
  <c r="G158" i="3" s="1"/>
  <c r="M157" i="3"/>
  <c r="K157" i="3"/>
  <c r="H157" i="3"/>
  <c r="G157" i="3" s="1"/>
  <c r="M156" i="3"/>
  <c r="K156" i="3"/>
  <c r="H156" i="3"/>
  <c r="G156" i="3" s="1"/>
  <c r="M155" i="3"/>
  <c r="K155" i="3"/>
  <c r="H155" i="3"/>
  <c r="G155" i="3" s="1"/>
  <c r="M154" i="3"/>
  <c r="K154" i="3"/>
  <c r="H154" i="3"/>
  <c r="G154" i="3" s="1"/>
  <c r="M153" i="3"/>
  <c r="K153" i="3"/>
  <c r="H153" i="3"/>
  <c r="G153" i="3" s="1"/>
  <c r="M152" i="3"/>
  <c r="K152" i="3"/>
  <c r="H152" i="3"/>
  <c r="G152" i="3" s="1"/>
  <c r="M151" i="3"/>
  <c r="K151" i="3"/>
  <c r="H151" i="3"/>
  <c r="G151" i="3" s="1"/>
  <c r="M150" i="3"/>
  <c r="K150" i="3"/>
  <c r="H150" i="3"/>
  <c r="G150" i="3" s="1"/>
  <c r="M149" i="3"/>
  <c r="K149" i="3"/>
  <c r="H149" i="3"/>
  <c r="G149" i="3" s="1"/>
  <c r="M148" i="3"/>
  <c r="K148" i="3"/>
  <c r="H148" i="3"/>
  <c r="G148" i="3" s="1"/>
  <c r="M147" i="3"/>
  <c r="K147" i="3"/>
  <c r="H147" i="3"/>
  <c r="G147" i="3" s="1"/>
  <c r="M146" i="3"/>
  <c r="K146" i="3"/>
  <c r="H146" i="3"/>
  <c r="G146" i="3" s="1"/>
  <c r="M145" i="3"/>
  <c r="K145" i="3"/>
  <c r="H145" i="3"/>
  <c r="G145" i="3" s="1"/>
  <c r="M144" i="3"/>
  <c r="K144" i="3"/>
  <c r="H144" i="3"/>
  <c r="G144" i="3" s="1"/>
  <c r="M143" i="3"/>
  <c r="K143" i="3"/>
  <c r="H143" i="3"/>
  <c r="G143" i="3" s="1"/>
  <c r="M142" i="3"/>
  <c r="K142" i="3"/>
  <c r="G142" i="3"/>
  <c r="M141" i="3"/>
  <c r="K141" i="3"/>
  <c r="H141" i="3"/>
  <c r="G141" i="3" s="1"/>
  <c r="M140" i="3"/>
  <c r="K140" i="3"/>
  <c r="H140" i="3"/>
  <c r="G140" i="3" s="1"/>
  <c r="M139" i="3"/>
  <c r="K139" i="3"/>
  <c r="G139" i="3"/>
  <c r="M138" i="3"/>
  <c r="K138" i="3"/>
  <c r="H138" i="3"/>
  <c r="G138" i="3" s="1"/>
  <c r="M137" i="3"/>
  <c r="K137" i="3"/>
  <c r="H137" i="3"/>
  <c r="G137" i="3" s="1"/>
  <c r="M136" i="3"/>
  <c r="K136" i="3"/>
  <c r="H136" i="3"/>
  <c r="G136" i="3" s="1"/>
  <c r="M135" i="3"/>
  <c r="K135" i="3"/>
  <c r="G135" i="3"/>
  <c r="M134" i="3"/>
  <c r="K134" i="3"/>
  <c r="H134" i="3"/>
  <c r="G134" i="3" s="1"/>
  <c r="M133" i="3"/>
  <c r="K133" i="3"/>
  <c r="H133" i="3"/>
  <c r="G133" i="3" s="1"/>
  <c r="M132" i="3"/>
  <c r="K132" i="3"/>
  <c r="H132" i="3"/>
  <c r="G132" i="3" s="1"/>
  <c r="M131" i="3"/>
  <c r="K131" i="3"/>
  <c r="H131" i="3"/>
  <c r="G131" i="3" s="1"/>
  <c r="M130" i="3"/>
  <c r="K130" i="3"/>
  <c r="H130" i="3"/>
  <c r="G130" i="3" s="1"/>
  <c r="M129" i="3"/>
  <c r="K129" i="3"/>
  <c r="H129" i="3"/>
  <c r="G129" i="3" s="1"/>
  <c r="M128" i="3"/>
  <c r="K128" i="3"/>
  <c r="G128" i="3"/>
  <c r="M127" i="3"/>
  <c r="K127" i="3"/>
  <c r="H127" i="3"/>
  <c r="G127" i="3" s="1"/>
  <c r="M126" i="3"/>
  <c r="K126" i="3"/>
  <c r="H126" i="3"/>
  <c r="G126" i="3" s="1"/>
  <c r="M125" i="3"/>
  <c r="K125" i="3"/>
  <c r="H125" i="3"/>
  <c r="G125" i="3" s="1"/>
  <c r="M124" i="3"/>
  <c r="K124" i="3"/>
  <c r="H124" i="3"/>
  <c r="G124" i="3" s="1"/>
  <c r="M123" i="3"/>
  <c r="K123" i="3"/>
  <c r="H123" i="3"/>
  <c r="G123" i="3" s="1"/>
  <c r="M122" i="3"/>
  <c r="K122" i="3"/>
  <c r="G122" i="3"/>
  <c r="M121" i="3"/>
  <c r="K121" i="3"/>
  <c r="H121" i="3"/>
  <c r="G121" i="3" s="1"/>
  <c r="M120" i="3"/>
  <c r="K120" i="3"/>
  <c r="G120" i="3"/>
  <c r="M119" i="3"/>
  <c r="K119" i="3"/>
  <c r="H119" i="3"/>
  <c r="G119" i="3" s="1"/>
  <c r="M118" i="3"/>
  <c r="K118" i="3"/>
  <c r="H118" i="3"/>
  <c r="G118" i="3" s="1"/>
  <c r="M117" i="3"/>
  <c r="K117" i="3"/>
  <c r="H117" i="3"/>
  <c r="G117" i="3" s="1"/>
  <c r="M116" i="3"/>
  <c r="K116" i="3"/>
  <c r="H116" i="3"/>
  <c r="G116" i="3" s="1"/>
  <c r="M115" i="3"/>
  <c r="K115" i="3"/>
  <c r="H115" i="3"/>
  <c r="G115" i="3" s="1"/>
  <c r="M114" i="3"/>
  <c r="K114" i="3"/>
  <c r="G114" i="3"/>
  <c r="M113" i="3"/>
  <c r="K113" i="3"/>
  <c r="H113" i="3"/>
  <c r="G113" i="3" s="1"/>
  <c r="M112" i="3"/>
  <c r="K112" i="3"/>
  <c r="H112" i="3"/>
  <c r="G112" i="3" s="1"/>
  <c r="M111" i="3"/>
  <c r="K111" i="3"/>
  <c r="H111" i="3"/>
  <c r="G111" i="3" s="1"/>
  <c r="M110" i="3"/>
  <c r="K110" i="3"/>
  <c r="H110" i="3"/>
  <c r="G110" i="3" s="1"/>
  <c r="M109" i="3"/>
  <c r="K109" i="3"/>
  <c r="G109" i="3"/>
  <c r="M108" i="3"/>
  <c r="K108" i="3"/>
  <c r="G108" i="3"/>
  <c r="M107" i="3"/>
  <c r="K107" i="3"/>
  <c r="G107" i="3"/>
  <c r="M106" i="3"/>
  <c r="K106" i="3"/>
  <c r="G106" i="3"/>
  <c r="M105" i="3"/>
  <c r="K105" i="3"/>
  <c r="G105" i="3"/>
  <c r="M104" i="3"/>
  <c r="K104" i="3"/>
  <c r="G104" i="3"/>
  <c r="M103" i="3"/>
  <c r="K103" i="3"/>
  <c r="G103" i="3"/>
  <c r="M102" i="3"/>
  <c r="K102" i="3"/>
  <c r="G102" i="3"/>
  <c r="M101" i="3"/>
  <c r="K101" i="3"/>
  <c r="H101" i="3"/>
  <c r="G101" i="3" s="1"/>
  <c r="M100" i="3"/>
  <c r="K100" i="3"/>
  <c r="H100" i="3"/>
  <c r="G100" i="3" s="1"/>
  <c r="M99" i="3"/>
  <c r="K99" i="3"/>
  <c r="H99" i="3"/>
  <c r="G99" i="3" s="1"/>
  <c r="M98" i="3"/>
  <c r="K98" i="3"/>
  <c r="H98" i="3"/>
  <c r="G98" i="3" s="1"/>
  <c r="M97" i="3"/>
  <c r="K97" i="3"/>
  <c r="H97" i="3"/>
  <c r="G97" i="3" s="1"/>
  <c r="M96" i="3"/>
  <c r="K96" i="3"/>
  <c r="G96" i="3"/>
  <c r="M95" i="3"/>
  <c r="K95" i="3"/>
  <c r="H95" i="3"/>
  <c r="G95" i="3" s="1"/>
  <c r="M94" i="3"/>
  <c r="K94" i="3"/>
  <c r="H94" i="3"/>
  <c r="G94" i="3" s="1"/>
  <c r="M93" i="3"/>
  <c r="K93" i="3"/>
  <c r="H93" i="3"/>
  <c r="G93" i="3" s="1"/>
  <c r="M92" i="3"/>
  <c r="K92" i="3"/>
  <c r="G92" i="3"/>
  <c r="M91" i="3"/>
  <c r="K91" i="3"/>
  <c r="H91" i="3"/>
  <c r="G91" i="3" s="1"/>
  <c r="M90" i="3"/>
  <c r="K90" i="3"/>
  <c r="H90" i="3"/>
  <c r="G90" i="3" s="1"/>
  <c r="M89" i="3"/>
  <c r="K89" i="3"/>
  <c r="H89" i="3"/>
  <c r="G89" i="3" s="1"/>
  <c r="M88" i="3"/>
  <c r="K88" i="3"/>
  <c r="H88" i="3"/>
  <c r="G88" i="3" s="1"/>
  <c r="M87" i="3"/>
  <c r="K87" i="3"/>
  <c r="H87" i="3"/>
  <c r="G87" i="3" s="1"/>
  <c r="M86" i="3"/>
  <c r="K86" i="3"/>
  <c r="G86" i="3"/>
  <c r="M85" i="3"/>
  <c r="K85" i="3"/>
  <c r="H85" i="3"/>
  <c r="G85" i="3" s="1"/>
  <c r="M84" i="3"/>
  <c r="K84" i="3"/>
  <c r="H84" i="3"/>
  <c r="G84" i="3" s="1"/>
  <c r="M83" i="3"/>
  <c r="K83" i="3"/>
  <c r="H83" i="3"/>
  <c r="G83" i="3" s="1"/>
  <c r="M82" i="3"/>
  <c r="K82" i="3"/>
  <c r="M81" i="3"/>
  <c r="K81" i="3"/>
  <c r="H81" i="3"/>
  <c r="G81" i="3" s="1"/>
  <c r="M80" i="3"/>
  <c r="K80" i="3"/>
  <c r="H80" i="3"/>
  <c r="G80" i="3" s="1"/>
  <c r="M79" i="3"/>
  <c r="K79" i="3"/>
  <c r="H79" i="3"/>
  <c r="G79" i="3" s="1"/>
  <c r="M78" i="3"/>
  <c r="K78" i="3"/>
  <c r="H78" i="3"/>
  <c r="G78" i="3" s="1"/>
  <c r="M77" i="3"/>
  <c r="K77" i="3"/>
  <c r="H77" i="3"/>
  <c r="G77" i="3" s="1"/>
  <c r="M76" i="3"/>
  <c r="K76" i="3"/>
  <c r="H76" i="3"/>
  <c r="G76" i="3" s="1"/>
  <c r="M75" i="3"/>
  <c r="K75" i="3"/>
  <c r="H75" i="3"/>
  <c r="G75" i="3" s="1"/>
  <c r="M74" i="3"/>
  <c r="K74" i="3"/>
  <c r="H74" i="3"/>
  <c r="G74" i="3" s="1"/>
  <c r="M73" i="3"/>
  <c r="K73" i="3"/>
  <c r="H73" i="3"/>
  <c r="G73" i="3" s="1"/>
  <c r="M72" i="3"/>
  <c r="K72" i="3"/>
  <c r="H72" i="3"/>
  <c r="G72" i="3" s="1"/>
  <c r="M71" i="3"/>
  <c r="K71" i="3"/>
  <c r="H71" i="3"/>
  <c r="G71" i="3" s="1"/>
  <c r="M70" i="3"/>
  <c r="K70" i="3"/>
  <c r="H70" i="3"/>
  <c r="G70" i="3" s="1"/>
  <c r="M69" i="3"/>
  <c r="K69" i="3"/>
  <c r="H69" i="3"/>
  <c r="G69" i="3" s="1"/>
  <c r="M68" i="3"/>
  <c r="K68" i="3"/>
  <c r="H68" i="3"/>
  <c r="G68" i="3" s="1"/>
  <c r="M67" i="3"/>
  <c r="K67" i="3"/>
  <c r="H67" i="3"/>
  <c r="G67" i="3" s="1"/>
  <c r="M66" i="3"/>
  <c r="K66" i="3"/>
  <c r="H66" i="3"/>
  <c r="G66" i="3" s="1"/>
  <c r="M65" i="3"/>
  <c r="K65" i="3"/>
  <c r="H65" i="3"/>
  <c r="G65" i="3" s="1"/>
  <c r="M64" i="3"/>
  <c r="K64" i="3"/>
  <c r="H64" i="3"/>
  <c r="G64" i="3" s="1"/>
  <c r="M63" i="3"/>
  <c r="K63" i="3"/>
  <c r="H63" i="3"/>
  <c r="G63" i="3" s="1"/>
  <c r="M62" i="3"/>
  <c r="K62" i="3"/>
  <c r="G62" i="3"/>
  <c r="M61" i="3"/>
  <c r="K61" i="3"/>
  <c r="H61" i="3"/>
  <c r="G61" i="3" s="1"/>
  <c r="M60" i="3"/>
  <c r="K60" i="3"/>
  <c r="H60" i="3"/>
  <c r="G60" i="3" s="1"/>
  <c r="M59" i="3"/>
  <c r="K59" i="3"/>
  <c r="H59" i="3"/>
  <c r="G59" i="3" s="1"/>
  <c r="M58" i="3"/>
  <c r="K58" i="3"/>
  <c r="H58" i="3"/>
  <c r="G58" i="3" s="1"/>
  <c r="M57" i="3"/>
  <c r="K57" i="3"/>
  <c r="H57" i="3"/>
  <c r="G57" i="3" s="1"/>
  <c r="M56" i="3"/>
  <c r="K56" i="3"/>
  <c r="H56" i="3"/>
  <c r="G56" i="3" s="1"/>
  <c r="M55" i="3"/>
  <c r="K55" i="3"/>
  <c r="H55" i="3"/>
  <c r="G55" i="3" s="1"/>
  <c r="M54" i="3"/>
  <c r="K54" i="3"/>
  <c r="G54" i="3"/>
  <c r="M53" i="3"/>
  <c r="K53" i="3"/>
  <c r="H53" i="3"/>
  <c r="G53" i="3" s="1"/>
  <c r="M52" i="3"/>
  <c r="K52" i="3"/>
  <c r="G52" i="3"/>
  <c r="M51" i="3"/>
  <c r="K51" i="3"/>
  <c r="H51" i="3"/>
  <c r="G51" i="3" s="1"/>
  <c r="M50" i="3"/>
  <c r="K50" i="3"/>
  <c r="H50" i="3"/>
  <c r="G50" i="3" s="1"/>
  <c r="M49" i="3"/>
  <c r="K49" i="3"/>
  <c r="H49" i="3"/>
  <c r="G49" i="3" s="1"/>
  <c r="M48" i="3"/>
  <c r="K48" i="3"/>
  <c r="H48" i="3"/>
  <c r="G48" i="3" s="1"/>
  <c r="M47" i="3"/>
  <c r="K47" i="3"/>
  <c r="H47" i="3"/>
  <c r="G47" i="3" s="1"/>
  <c r="M46" i="3"/>
  <c r="K46" i="3"/>
  <c r="G46" i="3"/>
  <c r="M45" i="3"/>
  <c r="K45" i="3"/>
  <c r="H45" i="3"/>
  <c r="G45" i="3" s="1"/>
  <c r="M44" i="3"/>
  <c r="K44" i="3"/>
  <c r="H44" i="3"/>
  <c r="G44" i="3" s="1"/>
  <c r="M43" i="3"/>
  <c r="K43" i="3"/>
  <c r="H43" i="3"/>
  <c r="G43" i="3" s="1"/>
  <c r="M42" i="3"/>
  <c r="K42" i="3"/>
  <c r="H42" i="3"/>
  <c r="G42" i="3" s="1"/>
  <c r="M41" i="3"/>
  <c r="K41" i="3"/>
  <c r="G41" i="3"/>
  <c r="M40" i="3"/>
  <c r="K40" i="3"/>
  <c r="H40" i="3"/>
  <c r="G40" i="3" s="1"/>
  <c r="M39" i="3"/>
  <c r="K39" i="3"/>
  <c r="H39" i="3"/>
  <c r="G39" i="3" s="1"/>
  <c r="M38" i="3"/>
  <c r="K38" i="3"/>
  <c r="H38" i="3"/>
  <c r="G38" i="3" s="1"/>
  <c r="M37" i="3"/>
  <c r="K37" i="3"/>
  <c r="H37" i="3"/>
  <c r="G37" i="3" s="1"/>
  <c r="M36" i="3"/>
  <c r="K36" i="3"/>
  <c r="G36" i="3"/>
  <c r="M35" i="3"/>
  <c r="K35" i="3"/>
  <c r="H35" i="3"/>
  <c r="G35" i="3" s="1"/>
  <c r="M34" i="3"/>
  <c r="K34" i="3"/>
  <c r="G34" i="3"/>
  <c r="M33" i="3"/>
  <c r="K33" i="3"/>
  <c r="G33" i="3"/>
  <c r="M32" i="3"/>
  <c r="K32" i="3"/>
  <c r="H32" i="3"/>
  <c r="G32" i="3" s="1"/>
  <c r="M31" i="3"/>
  <c r="K31" i="3"/>
  <c r="H31" i="3"/>
  <c r="G31" i="3" s="1"/>
  <c r="M30" i="3"/>
  <c r="K30" i="3"/>
  <c r="H30" i="3"/>
  <c r="G30" i="3" s="1"/>
  <c r="M29" i="3"/>
  <c r="K29" i="3"/>
  <c r="H29" i="3"/>
  <c r="G29" i="3" s="1"/>
  <c r="M28" i="3"/>
  <c r="K28" i="3"/>
  <c r="G28" i="3"/>
  <c r="M27" i="3"/>
  <c r="K27" i="3"/>
  <c r="G27" i="3"/>
  <c r="M26" i="3"/>
  <c r="K26" i="3"/>
  <c r="G26" i="3"/>
  <c r="M25" i="3"/>
  <c r="K25" i="3"/>
  <c r="H25" i="3"/>
  <c r="G25" i="3" s="1"/>
  <c r="M24" i="3"/>
  <c r="K24" i="3"/>
  <c r="H24" i="3"/>
  <c r="G24" i="3" s="1"/>
  <c r="M23" i="3"/>
  <c r="K23" i="3"/>
  <c r="G23" i="3"/>
  <c r="M22" i="3"/>
  <c r="K22" i="3"/>
  <c r="H22" i="3"/>
  <c r="G22" i="3" s="1"/>
  <c r="M21" i="3"/>
  <c r="K21" i="3"/>
  <c r="H21" i="3"/>
  <c r="G21" i="3" s="1"/>
  <c r="M20" i="3"/>
  <c r="K20" i="3"/>
  <c r="H20" i="3"/>
  <c r="G20" i="3" s="1"/>
  <c r="M19" i="3"/>
  <c r="K19" i="3"/>
  <c r="H19" i="3"/>
  <c r="G19" i="3" s="1"/>
  <c r="M18" i="3"/>
  <c r="K18" i="3"/>
  <c r="H18" i="3"/>
  <c r="G18" i="3" s="1"/>
  <c r="M17" i="3"/>
  <c r="K17" i="3"/>
  <c r="H17" i="3"/>
  <c r="M16" i="3"/>
  <c r="K16" i="3"/>
  <c r="H16" i="3"/>
  <c r="G16" i="3" s="1"/>
  <c r="M15" i="3"/>
  <c r="K15" i="3"/>
  <c r="H15" i="3"/>
  <c r="G15" i="3" s="1"/>
  <c r="M14" i="3"/>
  <c r="K14" i="3"/>
  <c r="H14" i="3"/>
  <c r="G14" i="3" s="1"/>
  <c r="M13" i="3"/>
  <c r="K13" i="3"/>
  <c r="H13" i="3"/>
  <c r="G13" i="3" s="1"/>
  <c r="M12" i="3"/>
  <c r="K12" i="3"/>
  <c r="H12" i="3"/>
  <c r="G12" i="3" s="1"/>
  <c r="M11" i="3"/>
  <c r="K11" i="3"/>
  <c r="H11" i="3"/>
  <c r="G11" i="3" s="1"/>
  <c r="M10" i="3"/>
  <c r="K10" i="3"/>
  <c r="G10" i="3"/>
  <c r="M9" i="3"/>
  <c r="K9" i="3"/>
  <c r="G9" i="3"/>
  <c r="M8" i="3"/>
  <c r="K8" i="3"/>
  <c r="H8" i="3"/>
  <c r="G8" i="3" s="1"/>
  <c r="M7" i="3"/>
  <c r="K7" i="3"/>
  <c r="H7" i="3"/>
  <c r="G7" i="3" s="1"/>
  <c r="M6" i="3"/>
  <c r="K6" i="3"/>
  <c r="H6" i="3"/>
  <c r="G6" i="3" s="1"/>
  <c r="M5" i="3"/>
  <c r="K5" i="3"/>
  <c r="H5" i="3"/>
  <c r="G5" i="3" s="1"/>
  <c r="C1" i="3" l="1"/>
</calcChain>
</file>

<file path=xl/sharedStrings.xml><?xml version="1.0" encoding="utf-8"?>
<sst xmlns="http://schemas.openxmlformats.org/spreadsheetml/2006/main" count="1425" uniqueCount="505">
  <si>
    <t>Columna1</t>
  </si>
  <si>
    <t>Columna2</t>
  </si>
  <si>
    <t>Consecutivo</t>
  </si>
  <si>
    <t>Despacho Secretario de Cultura, Recreación y Deporte</t>
  </si>
  <si>
    <t>Oficina Asesora Juridica</t>
  </si>
  <si>
    <t>OAJ</t>
  </si>
  <si>
    <t>Oficina Asesora de Comunicaciones</t>
  </si>
  <si>
    <t>OAC</t>
  </si>
  <si>
    <t>Oficina de Control Interno</t>
  </si>
  <si>
    <t>OCI</t>
  </si>
  <si>
    <t>Oficina de Control Interno Disciplinario</t>
  </si>
  <si>
    <t>OCID</t>
  </si>
  <si>
    <t>Oficina de Tecnologias de la Informacion</t>
  </si>
  <si>
    <t>Grupo Interno de Trabajo de Infraestructura y Sistemas de la Información</t>
  </si>
  <si>
    <t>GITISI</t>
  </si>
  <si>
    <t>Traslado</t>
  </si>
  <si>
    <t>TR</t>
  </si>
  <si>
    <t>marco normativo</t>
  </si>
  <si>
    <t>Oficina Asesora de Planeación</t>
  </si>
  <si>
    <t>OAP</t>
  </si>
  <si>
    <t xml:space="preserve">primera parte </t>
  </si>
  <si>
    <t>enfocada a que es, terminos, tipologias, responsabilidades disciplinarias y sanciones</t>
  </si>
  <si>
    <t>Subsecretaría de Gobernanza</t>
  </si>
  <si>
    <t>segunda parte</t>
  </si>
  <si>
    <t>procedimiento como se hace, canales de recepcion, como ingresan, cual es el procedimiento por cada herramienta, como es el registro mostrar matriz, como definir responsables por cada area, responsabilidad de cada dependencia ffrente a la respuesta, como se contestan.</t>
  </si>
  <si>
    <t>Dirección de Asuntos Locales y Participación</t>
  </si>
  <si>
    <t>DALP</t>
  </si>
  <si>
    <t>Dirección de Fomento</t>
  </si>
  <si>
    <t>DF</t>
  </si>
  <si>
    <t>Direccion de Personas Juridicas</t>
  </si>
  <si>
    <t>DPJ</t>
  </si>
  <si>
    <t>Dirección de Economia, Estudios y Politica</t>
  </si>
  <si>
    <t>DEEP</t>
  </si>
  <si>
    <t>Dirección de Arte, Cultura y Patrimonio</t>
  </si>
  <si>
    <t>DACP</t>
  </si>
  <si>
    <t>Subdirección de Gestión Cultural y Artística</t>
  </si>
  <si>
    <t>SGCA</t>
  </si>
  <si>
    <t>Subdirección de Infraestructura y patrimonio cultural</t>
  </si>
  <si>
    <t>SIPC</t>
  </si>
  <si>
    <t>Direccion de Gestion Corporativa</t>
  </si>
  <si>
    <t>DGC</t>
  </si>
  <si>
    <t>Grupo Interno de Trabajo de Gestion de Servicios Administrativos</t>
  </si>
  <si>
    <t>GITGS</t>
  </si>
  <si>
    <t>Grupo Interno de Trabajo de Gestión Financiera.</t>
  </si>
  <si>
    <t>GTGF</t>
  </si>
  <si>
    <t>Grupo Interno De Trabajo De Gestión Del Talento Humano</t>
  </si>
  <si>
    <t>GITGTH</t>
  </si>
  <si>
    <t>Grupo interno de Trabajo de Contratacion</t>
  </si>
  <si>
    <t>GITC</t>
  </si>
  <si>
    <t>Dirección de Lectura y Bibliotecas</t>
  </si>
  <si>
    <t>DLB</t>
  </si>
  <si>
    <t>Subsecretaria de Cultura Ciudadana y Gestión del Conocimiento</t>
  </si>
  <si>
    <t>Direccion Observatorio y Gestion del Conocimiento Cultural</t>
  </si>
  <si>
    <t>DOGCC</t>
  </si>
  <si>
    <t>ATC</t>
  </si>
  <si>
    <t>TIPOLOGIAS DP</t>
  </si>
  <si>
    <t>IN</t>
  </si>
  <si>
    <t>CO</t>
  </si>
  <si>
    <t>Consulta</t>
  </si>
  <si>
    <t>DPIG</t>
  </si>
  <si>
    <t>DP Interes General</t>
  </si>
  <si>
    <t>DPIP</t>
  </si>
  <si>
    <t>DP Interes Particular</t>
  </si>
  <si>
    <t>FE</t>
  </si>
  <si>
    <t>Felicitacion</t>
  </si>
  <si>
    <t>DE</t>
  </si>
  <si>
    <t>CE</t>
  </si>
  <si>
    <t>PE</t>
  </si>
  <si>
    <t>SU</t>
  </si>
  <si>
    <t>Sugerencia</t>
  </si>
  <si>
    <t>QU</t>
  </si>
  <si>
    <t>Queja</t>
  </si>
  <si>
    <t>RE</t>
  </si>
  <si>
    <t>Reclamo</t>
  </si>
  <si>
    <t>SI</t>
  </si>
  <si>
    <t>Solicitud de Informacion</t>
  </si>
  <si>
    <t>SP</t>
  </si>
  <si>
    <t>Solicitud Prioritaria</t>
  </si>
  <si>
    <t>SD</t>
  </si>
  <si>
    <t>AG</t>
  </si>
  <si>
    <t>BOGOTA TE ESCUCHA</t>
  </si>
  <si>
    <t>ORFEO</t>
  </si>
  <si>
    <t>EMAIL</t>
  </si>
  <si>
    <t>REDES SOCIALES</t>
  </si>
  <si>
    <t>CHAT</t>
  </si>
  <si>
    <t>PRESENCIAL</t>
  </si>
  <si>
    <t>TELEFONICO</t>
  </si>
  <si>
    <t>TIPIFICACION</t>
  </si>
  <si>
    <t>Auxilios / Decreto 561</t>
  </si>
  <si>
    <t>Auxilios / Decreto 561/ BEPS</t>
  </si>
  <si>
    <t>Contratos</t>
  </si>
  <si>
    <t xml:space="preserve">  </t>
  </si>
  <si>
    <t>Talento Humano y Contratación</t>
  </si>
  <si>
    <t>Convocatorias</t>
  </si>
  <si>
    <t>Convocatorias, estimulos y fomento</t>
  </si>
  <si>
    <t>Cultura ciudadana</t>
  </si>
  <si>
    <t>Arte y Cultura</t>
  </si>
  <si>
    <t>Solicitud Prioritaria - EE</t>
  </si>
  <si>
    <t>Patrimonio e Infraestructura</t>
  </si>
  <si>
    <t>Asuntos Locales</t>
  </si>
  <si>
    <t>Asuntos Locales y participación</t>
  </si>
  <si>
    <t>Información Otra Entidad / Traslado</t>
  </si>
  <si>
    <t>Información Otra Entidad</t>
  </si>
  <si>
    <t>Talento Humano</t>
  </si>
  <si>
    <t>Red de Bibliotecas</t>
  </si>
  <si>
    <t>Asuntos de participación</t>
  </si>
  <si>
    <t>Personas juridicas</t>
  </si>
  <si>
    <t>Información General de la Entidad</t>
  </si>
  <si>
    <t>Reactivación economia</t>
  </si>
  <si>
    <t>Contable - financiero</t>
  </si>
  <si>
    <t>Correspondencia</t>
  </si>
  <si>
    <t>Petición incompleta</t>
  </si>
  <si>
    <t>Estimulos y fomento</t>
  </si>
  <si>
    <t>BEPS</t>
  </si>
  <si>
    <t>CANALES</t>
  </si>
  <si>
    <t>Virtual</t>
  </si>
  <si>
    <t>Presencial</t>
  </si>
  <si>
    <t>Redes sociales</t>
  </si>
  <si>
    <t>Telefonico</t>
  </si>
  <si>
    <t>FESTIVOS</t>
  </si>
  <si>
    <t>Documento de Referencia: PT-S-GC-06</t>
  </si>
  <si>
    <t>Respuesta - Soporte</t>
  </si>
  <si>
    <t>Observaciones
Funcionario Oficina de Atención al Ciudadano - Quejas y Reclamos</t>
  </si>
  <si>
    <t>Consecutivo
Áreas  o Territoriales</t>
  </si>
  <si>
    <t>Fecha de Radicación</t>
  </si>
  <si>
    <t>Fecha Límite de Respuesta</t>
  </si>
  <si>
    <t>Días Hábiles</t>
  </si>
  <si>
    <t>Asunto</t>
  </si>
  <si>
    <t>Área o Territorial Competente</t>
  </si>
  <si>
    <t>Fecha de Respuesta</t>
  </si>
  <si>
    <t>Dias habiles entre Fecha de radicacion y de respuesta.</t>
  </si>
  <si>
    <t>Tipo de Requerimiento</t>
  </si>
  <si>
    <t>No. Consecutivo de la Dependencia</t>
  </si>
  <si>
    <t>Medio de Recepcion</t>
  </si>
  <si>
    <t>FE-Respecto a la buena gestión de personas juridicas</t>
  </si>
  <si>
    <t>se da respuesta con radicado 20222300000881</t>
  </si>
  <si>
    <t>Cuenta de cobro</t>
  </si>
  <si>
    <t>Estado pago Jurado</t>
  </si>
  <si>
    <t>Se da respuesta con radicado 20222400010831</t>
  </si>
  <si>
    <t>Solicitud de Aclaracion - Ultimo Desembolso Beca Eventos Artisticos Semana de la Cultura San Cristobal</t>
  </si>
  <si>
    <t>se brinda respuesta con radicado 20222200000201</t>
  </si>
  <si>
    <t>curso de natacion</t>
  </si>
  <si>
    <t xml:space="preserve">Se da traslado por competencia </t>
  </si>
  <si>
    <t xml:space="preserve">trabajo en Jardineria </t>
  </si>
  <si>
    <t>servicios biblioteca</t>
  </si>
  <si>
    <t>Mediante radicado 20228000012771 se emite respuesta</t>
  </si>
  <si>
    <t>SI-Respecto auxilio economico</t>
  </si>
  <si>
    <t>Tramitado bajo radicado 20212100115951.</t>
  </si>
  <si>
    <t>Denuncia contra BIC</t>
  </si>
  <si>
    <t>Se da respuesta con radicado 20223300003881</t>
  </si>
  <si>
    <t>Modificacion Convocatoria</t>
  </si>
  <si>
    <t>se da respuesta con radicado s 20222400011711  y 20222400011701</t>
  </si>
  <si>
    <t>SI-Respecto aclaratoria de BIC</t>
  </si>
  <si>
    <t>Se brinda respuesta mediante oficio 20213300117061</t>
  </si>
  <si>
    <t xml:space="preserve">PE-Respecto auxilio economico </t>
  </si>
  <si>
    <t>solicitud cita e información,bienes inmateriales y materiales</t>
  </si>
  <si>
    <t>Se da respuesta mediante oficio 20213300116751</t>
  </si>
  <si>
    <t>Solicitud BEPS</t>
  </si>
  <si>
    <t>se da respuesta mediante radicado 20223000009791</t>
  </si>
  <si>
    <t xml:space="preserve">PE-Respecto a proveedores y pagos a los mismos </t>
  </si>
  <si>
    <t>Se da respuesta mediante oficio 20217100116181</t>
  </si>
  <si>
    <t>pagos convocatoria</t>
  </si>
  <si>
    <t>Se da respuesta con radicado 20222400010961</t>
  </si>
  <si>
    <t>NO SE ASIGNA SDQS - EE</t>
  </si>
  <si>
    <t>SP-Respecto a estudios de mercado</t>
  </si>
  <si>
    <t>Se dio respuesta con radicado 20217100116691</t>
  </si>
  <si>
    <t>SI ALGUIEN DE NUESTRA ORGANIZACIÓN PERTENECE AL IDPC PUEDE PARTICIPAR</t>
  </si>
  <si>
    <t>se da respuesta mediante radicado 20212400118101</t>
  </si>
  <si>
    <t>SI- Respecto a inclusion de organizaciones comunales en la ciudad de Bogotá  como BIC</t>
  </si>
  <si>
    <t xml:space="preserve">PE-Respecto a eliminacion de datos de ciudadano </t>
  </si>
  <si>
    <t>Se brinda respuesta con 20212200115771</t>
  </si>
  <si>
    <t>Condonacion de Impuesto Predial</t>
  </si>
  <si>
    <t>tramitado con el rad: 20222300004291</t>
  </si>
  <si>
    <t>SP- Respecto a convenios contractuales</t>
  </si>
  <si>
    <t>se dio debida respuesta con el radicado 20217600116591</t>
  </si>
  <si>
    <t>aclaración de categoria de BIC</t>
  </si>
  <si>
    <t>PE-respecto a visita de inspección</t>
  </si>
  <si>
    <t>contenido Expediente Reconocimiento de un BIC</t>
  </si>
  <si>
    <t>Respondido con el radicado 20223300001891.</t>
  </si>
  <si>
    <t>NO SE ASIGNA - CORREPONDENCIA</t>
  </si>
  <si>
    <t>Socialización respecto a jardin infantil en las redes de la localidad</t>
  </si>
  <si>
    <t>SI-Respecto a resultados de convocatoria</t>
  </si>
  <si>
    <t>Se da respuesta a la petición a través del correo de convocatorias</t>
  </si>
  <si>
    <t xml:space="preserve">PE-Respecto a propuesta de proyecto artistico para mujeres </t>
  </si>
  <si>
    <t>SI-Respecto a oficio remitido por el area</t>
  </si>
  <si>
    <t>SI-Respecto a presupuestos participativos</t>
  </si>
  <si>
    <t>se remite a la Fuga por ser los encargados de la convocatoria y se copia al peticionario.</t>
  </si>
  <si>
    <t>SI-Respecto a obras de infraestrutura</t>
  </si>
  <si>
    <t>3224352021-3224132021</t>
  </si>
  <si>
    <t>SI-Respecto al boton de transparencia</t>
  </si>
  <si>
    <t>se informa que se dio respuesta con el radicado No. 20211700119631</t>
  </si>
  <si>
    <t>Pago Beca</t>
  </si>
  <si>
    <t>se dio respuesta con 20222200003221</t>
  </si>
  <si>
    <t>Solicitud de información acerca de posible articulación intersectorial con dicha entidad</t>
  </si>
  <si>
    <t>Se da respuesta mediante radicaado 20212100116801</t>
  </si>
  <si>
    <t xml:space="preserve">CO-Respecto a gestión de la politica publica </t>
  </si>
  <si>
    <t>SI-Respecto a beneficios para personas en condición de discapacidad</t>
  </si>
  <si>
    <t>se da respuest amediante oficio 20212100118461</t>
  </si>
  <si>
    <t>SI-Respecto a practicas laborales</t>
  </si>
  <si>
    <t>CO-Respecto a honorarios</t>
  </si>
  <si>
    <t>mediante el radicado 20218000119201 se remitió respuesta</t>
  </si>
  <si>
    <t>DE-respecto a terminación e inicio contractual</t>
  </si>
  <si>
    <t>SI-Respecto a espacios para hacer murales</t>
  </si>
  <si>
    <t>CO-Respecto a BEPS</t>
  </si>
  <si>
    <t>PE-Respecto a uso de imagen de Es cultura Local</t>
  </si>
  <si>
    <t>SI-Respecto a desembolso de premio por participación en convocatoria</t>
  </si>
  <si>
    <t xml:space="preserve">Se da respuesta con radicado 20222400011741  	</t>
  </si>
  <si>
    <t>PE-Respecto a personas juridica</t>
  </si>
  <si>
    <t>SI-Soporte plataforma de propuestas y apoyos concertados</t>
  </si>
  <si>
    <t>Se envía respuesta por correo y se adjunta evidencia.</t>
  </si>
  <si>
    <t>NO SE ASIGNA SDQS -EE</t>
  </si>
  <si>
    <t>PE-Audiencia para tratar asuntos de participación en personas con discapacidad</t>
  </si>
  <si>
    <t>se da respuesta mediante oficio 20212100118331</t>
  </si>
  <si>
    <t>20217100152492-20217100152662</t>
  </si>
  <si>
    <t>SP-Respecto a politicas, normatividad, instrucciones, directivas, comunicaciones o relacionadas</t>
  </si>
  <si>
    <t>se da respuesta mediante radicado 20211000119331</t>
  </si>
  <si>
    <t>PE-Respecto a es cultura local</t>
  </si>
  <si>
    <t>se brinda respuesta con 20212200118371 y 20212200118351</t>
  </si>
  <si>
    <t>PE-Apertura de parqueadero del parque el Tunal</t>
  </si>
  <si>
    <t>Se traslada por competencia mediante SDQS</t>
  </si>
  <si>
    <t>PE-Respecto a fondo de profesionalización</t>
  </si>
  <si>
    <t>Trámite concluido con respuesta 20223000017621</t>
  </si>
  <si>
    <t>SI-Respecto a realización de graffiti en espacio publico</t>
  </si>
  <si>
    <t>Se dio respuesta mediante el radicado N°: 20223100005431</t>
  </si>
  <si>
    <t>RE-Respecto a carnet de vacunación para el ingreso a bibliotecas</t>
  </si>
  <si>
    <t xml:space="preserve">SI-Respecto a desembolso de premio de beca de comunicacion y medios </t>
  </si>
  <si>
    <t>PE-Cita para conversar acerca del banco de proyectos</t>
  </si>
  <si>
    <t>se respondió mediante el radicado No. 20223300004441</t>
  </si>
  <si>
    <t>SI-Respecto acta de liquidación</t>
  </si>
  <si>
    <t>se dio respuesta con radicado 20227600012521</t>
  </si>
  <si>
    <t>PE-Respecto acceso a link publicado en la pagina web</t>
  </si>
  <si>
    <t>se da respuesta con radicado 20221200005171</t>
  </si>
  <si>
    <t>pe-rESPECTO A CURSO DE TURISMO Y RECORRIDOS A EXTRANJEROS</t>
  </si>
  <si>
    <t>se da respuesta al Derecho de petición por medio del Oficio 20222200004541</t>
  </si>
  <si>
    <t>se da respuesta con radicado 20222400011751</t>
  </si>
  <si>
    <t>NO SE ASIGNA SDQS-TR</t>
  </si>
  <si>
    <t>PE-Respecto a desemboloso de auxilio decreto 561</t>
  </si>
  <si>
    <t>Tramitado bajo radicado 20222100003551.</t>
  </si>
  <si>
    <t>Renovación de suscripción a bilbiored</t>
  </si>
  <si>
    <t>Mediante radicado 20228000013721 se emite respuesta</t>
  </si>
  <si>
    <t>cursos que se dictan en las bibliotecas</t>
  </si>
  <si>
    <t>BUENAS TARDES QUERIA SABER SI EN LAS BIBLIOTECAS DE BOGOTA HACEN MANTENIMIENTO A LA RED DE BIBLORED</t>
  </si>
  <si>
    <t xml:space="preserve">BUENAS TARDES QUERIA SABER SI EN LAS BIBLIOTECAS hacen cursos de cualquier tió </t>
  </si>
  <si>
    <t>BUENAS TARDES QUERIA SABER SI ME VAN A RESPONDER LAS PREGUNTAS HECHAS EN EL CORREO CONTACTENOS@BIBLORED.GOV.CO. GRACIAS.</t>
  </si>
  <si>
    <t>desestimiento 38742022-38812022</t>
  </si>
  <si>
    <t>DISCULPAS POR SOLICITUDES INTERPUESTAS EN 2021</t>
  </si>
  <si>
    <t>se dio respuesta mediante radicado 20228000017571 unificada</t>
  </si>
  <si>
    <t>FE-Respecto a buen servicio prestado</t>
  </si>
  <si>
    <t>alcance a pregunta</t>
  </si>
  <si>
    <t>alcance a pregunta realizada el 5 de enero</t>
  </si>
  <si>
    <t>CO-Acerca de personas juridicas del sector cultural</t>
  </si>
  <si>
    <t>Se da respuesta con radicado 20222300007101</t>
  </si>
  <si>
    <t xml:space="preserve">PE-Respecto a no tomar acciones judiciales </t>
  </si>
  <si>
    <t>SI-Cambio de personal</t>
  </si>
  <si>
    <t>Mediante radicado 20228000013951 se emite respuesta</t>
  </si>
  <si>
    <t>PI-No se especifica la información requerida</t>
  </si>
  <si>
    <t>BUENAS TARDES QUERIA SABER SI EN LAS BIBLIOTECAS MENORES HAY CUARENTENA POR CUENTA DE LA VARIANTE OMICRON O SI HAY AISLAMIENTO O NO</t>
  </si>
  <si>
    <t xml:space="preserve">Se da respuesta con radicado 20228000014281 </t>
  </si>
  <si>
    <t>BUENAS TARDES QUERIA SABER PORQUE EN 2020 HUBO CUARENTENA EN LAS BIBLIOTECAS MENORES DE BOGOTA</t>
  </si>
  <si>
    <t>CE-Respecto a tiempo laborado</t>
  </si>
  <si>
    <t>se da respuesta con radicado 20227300008791</t>
  </si>
  <si>
    <t>RE-Respecto a actividades del jardin botanico en navidad</t>
  </si>
  <si>
    <t>Se traslada mediante SDQS</t>
  </si>
  <si>
    <t>SI-Respecto a posesion de funcionaria de carrera</t>
  </si>
  <si>
    <t>Se tramita respuesta mediante oficio con radicado 20227300022633</t>
  </si>
  <si>
    <t>PE-Respecto a cita con la Subdirección de Infraestrutura</t>
  </si>
  <si>
    <t>BUENAS TARDES QUERIA SABER SI LOS FUNCIONARIOS O COORDINADORES DE CADA BIBLIOTECA LEEN EN TOTALIDAD TODOS LOS CORREOS</t>
  </si>
  <si>
    <t>se da respuesta con radicado 20228000015451</t>
  </si>
  <si>
    <t>SP-Respecto a metas del sector cultural</t>
  </si>
  <si>
    <t>respondido mediante radicado 20221700009581</t>
  </si>
  <si>
    <t>Restauración de monumento ubicado en la localidad de Fontibon</t>
  </si>
  <si>
    <t>Se dio respuesta mediante el radicado N°: 20223100011591.</t>
  </si>
  <si>
    <t>SI-Respecto a resolución de bien de interes cultural</t>
  </si>
  <si>
    <t>CO-Respecto a implementación decreto espectaculos en espacio publico</t>
  </si>
  <si>
    <t>se da respuesta mediante radicado 20211100119971</t>
  </si>
  <si>
    <t>TR-Respecto a permiso para evento artistico en parque</t>
  </si>
  <si>
    <t>convocatorias de guias turisticos</t>
  </si>
  <si>
    <t>SP-Respecto acciones que realizan con la entidad</t>
  </si>
  <si>
    <t>SI-Respecto apersona juridica y afiliados</t>
  </si>
  <si>
    <t>Se da respuesta mediante radicado 20212300120041</t>
  </si>
  <si>
    <t>PE-Respecto a beneficios para artistas veteranos</t>
  </si>
  <si>
    <t>CE-Respecto a tiempo laborado en la entidad</t>
  </si>
  <si>
    <t>CO-Acerca de actuaciones administrativas y permisos</t>
  </si>
  <si>
    <t xml:space="preserve">NO SE ASIGNA SDQS -EE </t>
  </si>
  <si>
    <t>SP-Respecto alcance de petición no respondida</t>
  </si>
  <si>
    <t>Se respondió a través del radicado No. 20213100118541</t>
  </si>
  <si>
    <t>estadísticas acerca del arte urbano específicamente del graffiti en la ciudad de Bogotá</t>
  </si>
  <si>
    <t>SI-Respecto a plataforma de formación virtual</t>
  </si>
  <si>
    <t>Se da respuesta por medio de plataforma virtual</t>
  </si>
  <si>
    <t>SP-Respecto a beneficio y reconocimiento a ciudadano</t>
  </si>
  <si>
    <t>Tramitado bajo radicado 20212100119741.</t>
  </si>
  <si>
    <t xml:space="preserve">Copia de respuesta emitida a ciudadana </t>
  </si>
  <si>
    <t>15/10/2021</t>
  </si>
  <si>
    <t>acuso</t>
  </si>
  <si>
    <t>PE-Respecto a patrimonio e infraestructura permiso</t>
  </si>
  <si>
    <t>ingresé a mi cuenta para renovar varios títulos</t>
  </si>
  <si>
    <t>si- Respecto a VINCULO LABORAL CON LA ASAB</t>
  </si>
  <si>
    <t>3358652021-3358682021</t>
  </si>
  <si>
    <t>Funcionamiento del correo CONTACTENOS@BIBLORED.GOV.CO</t>
  </si>
  <si>
    <t>Copian la respuesta emitida en la entidad al concejo de bogota</t>
  </si>
  <si>
    <t>SI-Respecto a plataforma SICON</t>
  </si>
  <si>
    <t>CO-Respecto actuaciones administrativas</t>
  </si>
  <si>
    <t>Alcance a solicitudes de información</t>
  </si>
  <si>
    <t>Mediante radicado 20228000014831 se emite respuest</t>
  </si>
  <si>
    <t>QUE INICIATIVAS SE ESTAN PRESENTANDO A NIVEL DEPORTIVO Y CULTURAL EN LA LOCALIDAD DE SUBA</t>
  </si>
  <si>
    <t>Se informó al peticionario del traslado por competencia vía correo electronico a la cuenta montanograysmithj@gmail.com</t>
  </si>
  <si>
    <t>SI-Respecto a la linea calma</t>
  </si>
  <si>
    <t>SI-Respecto a presupuestos de es cultura local</t>
  </si>
  <si>
    <t>se da respuesta mediante oficio 20217200120521</t>
  </si>
  <si>
    <t>SI-Respecto al funcionamiento de las bibliotecas 20 de octubre</t>
  </si>
  <si>
    <t>PE-Respecto a permisos para modificar infraestructura</t>
  </si>
  <si>
    <t>SI-Respecto a certificación contractual</t>
  </si>
  <si>
    <t>se da respuesta a traves de radicado 20227100010851</t>
  </si>
  <si>
    <t>DE-Respecto a patrimonio y remodelaciones del mismo</t>
  </si>
  <si>
    <t>20217100157022-TR 20217100157112-</t>
  </si>
  <si>
    <t>PE-Propuesta de museo contemporaneo</t>
  </si>
  <si>
    <t>PE-Respecto a petición interpuesta anteriormente</t>
  </si>
  <si>
    <t>Aclaración de dudas respecto a decreto 561</t>
  </si>
  <si>
    <t>Tramitado bajo radicado 20222100005291.</t>
  </si>
  <si>
    <t>SI-Respecto a bogota creativa</t>
  </si>
  <si>
    <t>Aclaratoria de participación en convocatoria de Bogotá Creativa</t>
  </si>
  <si>
    <t>se da respuesta con radicado 20222400011871</t>
  </si>
  <si>
    <t>SI-Respecto a exclusión de BIC</t>
  </si>
  <si>
    <t>SI-Respecto a beneficios para personas victimas del conflicto</t>
  </si>
  <si>
    <t>QU-Respecto a entrega de incentivos convocatoria Es cultura Local</t>
  </si>
  <si>
    <t>SI-Respecto actividades empresariales para el uso de la bicicleta</t>
  </si>
  <si>
    <t>PE-Respecto a restauración de monumentos</t>
  </si>
  <si>
    <t>QU-Respecto a trato a ciudadana asistena biblioteca</t>
  </si>
  <si>
    <t>informo que mediante radicado 20218000122511</t>
  </si>
  <si>
    <t>NO SE ASIGNA SDQS-ACUSO</t>
  </si>
  <si>
    <t>CO-Informan de Gestión realizada por parte de entidad a la que se traslado</t>
  </si>
  <si>
    <t>SI-Respecto a la cantidad de teatros</t>
  </si>
  <si>
    <t>SI- Acerca de concejeros locales y CLAP</t>
  </si>
  <si>
    <t>Se dio respuesta bajo radicado 20222100005401</t>
  </si>
  <si>
    <t>SI-Respecto a puntaje en convocatoria de Bogotá Creativa</t>
  </si>
  <si>
    <t xml:space="preserve">se da respuesta a traves del radicado 20222400011961          </t>
  </si>
  <si>
    <t>SI-Respecto a convocatorias de museos y bibliotecas</t>
  </si>
  <si>
    <t xml:space="preserve">PETR-Respecto a casa cultural infraestructura </t>
  </si>
  <si>
    <t>PE-Respecto a inconformidad con presupuestos participativos</t>
  </si>
  <si>
    <t>SI-Respecto a Bogota Creativa</t>
  </si>
  <si>
    <t xml:space="preserve">Sp - Información contractual </t>
  </si>
  <si>
    <t>Se dio respuesta en los términos de ley con radicado 20227100008111</t>
  </si>
  <si>
    <t>verificación de estado de bien inmueble</t>
  </si>
  <si>
    <t>Respondido con el radicado 20223300008191</t>
  </si>
  <si>
    <t>Presentación de propuesta cultural para el Portal de las Americas</t>
  </si>
  <si>
    <t>solicitud de incentivo no ha sido posible retirar</t>
  </si>
  <si>
    <t>tramitado bajo radicado 20222100005701</t>
  </si>
  <si>
    <t>SOPORTE A PLATAFORMA SICON</t>
  </si>
  <si>
    <t>Se brinda respuesta por correo electrónico y se adjunta evidencia</t>
  </si>
  <si>
    <t>se envía respuesta por correo electrónico y se adjunta evidencia</t>
  </si>
  <si>
    <t>Tramitado bajo radicado 20222100005901.</t>
  </si>
  <si>
    <t>Restauración de monumento Gonzalo Jiménez de Quesada</t>
  </si>
  <si>
    <t>Se dio respuesta mediante el radicado N°: 20223100011651.</t>
  </si>
  <si>
    <t>Portafolio de servicios feria de la salud</t>
  </si>
  <si>
    <t>PE-Subsanación de propuesta a convocatoria es cultura local</t>
  </si>
  <si>
    <t>Cita con secretario de cultura</t>
  </si>
  <si>
    <t>SP-Respecto asuntos civiles y laborales y alcance</t>
  </si>
  <si>
    <t>se da respuesta mediante radicado 20213300122061</t>
  </si>
  <si>
    <t xml:space="preserve">SI- Respecto a soporte de convocatoria bogota creativa </t>
  </si>
  <si>
    <t>SI-Respecto a convocatoria de bogota creativa</t>
  </si>
  <si>
    <t>SI- Plan bogota ciudad creadora</t>
  </si>
  <si>
    <t>CO-Respecto a patrimonio e infraestructura obra ilicita</t>
  </si>
  <si>
    <t>PE-Respecto actuaciones pr parte de la entidad</t>
  </si>
  <si>
    <t>SI-Respecto a participacion en proyecto de ciudd bolivar</t>
  </si>
  <si>
    <t>Corrupción en la elección de los empleados de la red de bibliotecas</t>
  </si>
  <si>
    <t>RESPUESTA MEDIANTE RADICADO 20221500014191</t>
  </si>
  <si>
    <t>SI-Respecto a convocatoria es cultura local</t>
  </si>
  <si>
    <t>NO SE ASIGNA SDQS - TR</t>
  </si>
  <si>
    <t>CO-respecto a patrimonio cultural</t>
  </si>
  <si>
    <t>Se fianliza por tratarse de una copia de la respuesta emitida a un requerimiento</t>
  </si>
  <si>
    <t>SI-Respecto a beneficio atrasado</t>
  </si>
  <si>
    <t>SI-Bienes de interes cultural listado</t>
  </si>
  <si>
    <t>SI-Respecto a convocatoria premios audiovisuales paz y verdad</t>
  </si>
  <si>
    <t>se informa que se dio respuesta a través de correo electrónico</t>
  </si>
  <si>
    <t>rechazo de la propuesta “Nuestra Imagen, Nuestra Localidad”</t>
  </si>
  <si>
    <t>NO SE ASIGNA SDQS - SP</t>
  </si>
  <si>
    <t>Tecnologias de la información en la entidad</t>
  </si>
  <si>
    <t xml:space="preserve">se solicita prorroga mediante radicado 20221000006781  - se da respuesta con radicado 20221000010791        </t>
  </si>
  <si>
    <t>arbitrarias y construcciones ejecutadas en su apartamento</t>
  </si>
  <si>
    <t>respuesta emitida con radicado 20223300015571</t>
  </si>
  <si>
    <t>Certificado de descuetnos y pagos de convocatoria y beca</t>
  </si>
  <si>
    <t>Se da respuesta con radicado 20227200009201</t>
  </si>
  <si>
    <t>PE-Respecto a modificaciones de BIC sin permisos cRA 70 D</t>
  </si>
  <si>
    <t>PE-Respecto a modificaciones de BIC sin permisos Cra 70 B</t>
  </si>
  <si>
    <t>SOPORTE CAIDA DE PLATAFORMA BOGOTA CREATIVA</t>
  </si>
  <si>
    <t>PE-Respecto a estrato de BIC</t>
  </si>
  <si>
    <t>Aclaratorias y copia de documental de engativa</t>
  </si>
  <si>
    <t>Se dio respuesta con los orfeos 20227100012381 y 20227100012391</t>
  </si>
  <si>
    <t>SP-Respecto a visita por parte de la personeria de bogota</t>
  </si>
  <si>
    <t>PE-Respecto a beps</t>
  </si>
  <si>
    <t xml:space="preserve">PE-Respecto a inscripcion a los beneficios economicos périodicos </t>
  </si>
  <si>
    <t>PE- Respecto a participación en convocatorias</t>
  </si>
  <si>
    <t>SP-Respecto a teletrabajadores en condicion de discapacidad</t>
  </si>
  <si>
    <t>SI-Respecto a auxilio economico resolución 380</t>
  </si>
  <si>
    <t>CO-Respecto a concepto tecnico de intervenciones sobre BIC</t>
  </si>
  <si>
    <t>Solicitud de información estadística 2019, 2020, 2021</t>
  </si>
  <si>
    <t>SI-Respecto a bogota propuestas recreativas y culturales</t>
  </si>
  <si>
    <t>PE-Respecto a patrimonio e infraestructura permisos sin autorización</t>
  </si>
  <si>
    <t xml:space="preserve">Información acerca de contratación </t>
  </si>
  <si>
    <t>respuesta con el radicado 20227100008111</t>
  </si>
  <si>
    <t>SP-Respecto a cuestionario de linea calma</t>
  </si>
  <si>
    <t>SI-Respecto a facturas relaconadas con un contrato</t>
  </si>
  <si>
    <t>Planes y proyectos respecto a presupuesto y localidades</t>
  </si>
  <si>
    <t>Copian la respuesta la solicitud que hacen al IDPC</t>
  </si>
  <si>
    <t>PE-Respecto a donación de articulos para museo</t>
  </si>
  <si>
    <t>CO-Respecto a consulta relacionada con el metrocable y la infraestructura</t>
  </si>
  <si>
    <t>Alcance a petición interpuesta respecto a levantamiento preventivo de bien</t>
  </si>
  <si>
    <t>Envia comunicación informando que tiene conocimiento de la anterior respuesta</t>
  </si>
  <si>
    <t>pe-respecto a cuadros elaborados y apoyo para los mismos</t>
  </si>
  <si>
    <t>Misma solicitud que 20217100157022 SDQS 3326932021</t>
  </si>
  <si>
    <t>REVISION DEL PROYECTO 7880 SOBRE LA CREACIÓN DEL SISTEMA DISTRITAL DE BIBLIOTECAS</t>
  </si>
  <si>
    <t>Pagos de convocatoria Premio Distrital de Comunicación Comunitaria 2021: Memorias diversas para diálogos colectivos</t>
  </si>
  <si>
    <t>Se brinda respuesta con radicado 20222200009221</t>
  </si>
  <si>
    <t>Pagos relacionados con TEATRO R101 OPERADOR</t>
  </si>
  <si>
    <t>Presentan propuesta artistica  para desmanes en el portal de las americas</t>
  </si>
  <si>
    <t>SI-Respecto a desembolso del premio DISTRITAL DE COMUNICACIÓN COMUNITARIA 2021:
MEMORIAS DIVERSAS PARA DIÁLOGOS COLECTIVOS</t>
  </si>
  <si>
    <t>se brinda respuesta con radicado 20222200009231</t>
  </si>
  <si>
    <t>SI-Respecto a desembolso del premio Bogotá Creativa
MEMORIAS DIVERSAS PARA DIÁLOGOS COLECTIVOS</t>
  </si>
  <si>
    <t>Se emite respuesta bajo la REf. : 20222400014021</t>
  </si>
  <si>
    <t>SI-Respecto a beneficio en el pago del predial</t>
  </si>
  <si>
    <t>Respondido con el radicado 20223300008491</t>
  </si>
  <si>
    <t>Se emite respuesta bajo el radicado REF. : 20222400011871</t>
  </si>
  <si>
    <t>SI-Respecto a meritocracia y concursos</t>
  </si>
  <si>
    <t>Tramitado con el radicado No. 20227300015361</t>
  </si>
  <si>
    <t>SI-Respecto a beneficio economico</t>
  </si>
  <si>
    <t>Tramitado bajo radicado 20222100015201.</t>
  </si>
  <si>
    <t>DPIG-Respecto a casas culturales en la localidad de Rafel Uribe Uribe</t>
  </si>
  <si>
    <t>La respuesta a esta petición fue emitida con radicado 20222100000841</t>
  </si>
  <si>
    <t>Propuesta de Origami</t>
  </si>
  <si>
    <t>PE-Respecto a reconocerse como artista</t>
  </si>
  <si>
    <t>se da respuesta con radicado No. 20222100011311  trasladó por competencia a las siguientes entidades: 20222100011391 IDPC, 20222100011381</t>
  </si>
  <si>
    <t>PE-Respecto a contratación laboral de contacto</t>
  </si>
  <si>
    <t>Respuesta tramitada con el radicado no. 20227300009801</t>
  </si>
  <si>
    <t>Acuse de respuesta</t>
  </si>
  <si>
    <t>SI Respecto a pasantias y practicas laborales</t>
  </si>
  <si>
    <t>se remitió respuesta por correo y se anexaron los respectivos comprobantes</t>
  </si>
  <si>
    <t>SP-Respecto a programas estrategias y acciones</t>
  </si>
  <si>
    <t>Se dio respuesta en los términos de ley con radicado 20221000010791</t>
  </si>
  <si>
    <t>SI-Respecto a auxilio economico decreto 561</t>
  </si>
  <si>
    <t>SI Respecto a vacantes laborales</t>
  </si>
  <si>
    <t>Respuesta tramitada con el radicado no. 20227300009831</t>
  </si>
  <si>
    <t>SI-Respecto a beneficios para personas en condicion de discapacidad</t>
  </si>
  <si>
    <t>se da respuesta con radicado 20222100010241</t>
  </si>
  <si>
    <t>PE-Respecto a publicación acerca de faunas para biblioteca de la localidad de Fontibon</t>
  </si>
  <si>
    <t xml:space="preserve">PE-Respecto a información relacionada con atención al ciudadano </t>
  </si>
  <si>
    <t>SI-Respecto a auxilio economico para los artistas</t>
  </si>
  <si>
    <t>Respuesta emitida con radicado 20222100009361</t>
  </si>
  <si>
    <t>SI-Respecto a funcionamiento 18, 19 y 20 de enero</t>
  </si>
  <si>
    <t>SI-Respecto a funcionamiento 11 y 12 de enero en bibliotecas menores</t>
  </si>
  <si>
    <t xml:space="preserve">PE-Respecto a revisión de requisitos para participar en los programas de estimulos y fomento </t>
  </si>
  <si>
    <t>Se envía respuesta por correo y se adjunta evidencia</t>
  </si>
  <si>
    <t>PE-Respecto a obras ilegales en domicilio de BIC</t>
  </si>
  <si>
    <t>SI-Respecto a regulación de ESAL club deportivos</t>
  </si>
  <si>
    <t>Tramitado con traslado por competencia al Ministerio del Deporte. Rad. 20222300011801</t>
  </si>
  <si>
    <t>"Cual es la vinculación de personas con discapacidad en sus entidades"</t>
  </si>
  <si>
    <t>Respuesta con radicado 20227300011121</t>
  </si>
  <si>
    <t>propuesta para cursos de formación artistica y cultural</t>
  </si>
  <si>
    <t>Se responde al constructor local mediante correo electrónico</t>
  </si>
  <si>
    <t>sp-de la camara de representantes respecto a contratación y recursos fisicos</t>
  </si>
  <si>
    <t>Se dio respuesta en los términos de ley con radicado 20227600011941</t>
  </si>
  <si>
    <t>Solicitud de apoyo para exposición artistica</t>
  </si>
  <si>
    <t>CO-Acerca de cultura de la legalidad</t>
  </si>
  <si>
    <t>Tiempos para llevar a cabo proyecto de es cultura local</t>
  </si>
  <si>
    <t xml:space="preserve">Se da respuesta con radicado 20222400015631  	</t>
  </si>
  <si>
    <t>CO-Acerca de BIC y acciones sancionatorias acerca de ilegalidades</t>
  </si>
  <si>
    <t>SI-Respecto a convocatoria 816 de 2018 - lista de elegibles</t>
  </si>
  <si>
    <t>Tramitado con radicado 20227300017431</t>
  </si>
  <si>
    <t>SI-Respecto a contrato de consultoria No. 436 de 2021 relacionada a los CIVs</t>
  </si>
  <si>
    <t>Se da respuesta con radicados  20227000011001 y 20227000011041</t>
  </si>
  <si>
    <t>CO-Alcance de actos administrativos respecto a BIC</t>
  </si>
  <si>
    <t>DPIP-Respecto a revisión de participación en Es Cultura Local</t>
  </si>
  <si>
    <t>PE-Respecto a temario de reunión sobre excencicon de impuesto predial por BIC</t>
  </si>
  <si>
    <t>SI-Respecto al decreto_70_de_2015_sistema_de_patrimonio</t>
  </si>
  <si>
    <t>Respondido con el radicado 20223300011951</t>
  </si>
  <si>
    <t>- Información beneficiarios Decreto 561 de 2020</t>
  </si>
  <si>
    <t>Tramitado bajo radicado 20222100015211.</t>
  </si>
  <si>
    <t>SI-Respecto a cuando incian las convocatorias</t>
  </si>
  <si>
    <t>se envía respuesta por correo electrónico y se adjunta evidencia.</t>
  </si>
  <si>
    <t>Recorridos turisticos</t>
  </si>
  <si>
    <t>SI-Respecto a casas de la cultura, asuntos culturales en la localidad y BIC - Engativa</t>
  </si>
  <si>
    <t>Se da respuesta bajo radicado 20222100018111</t>
  </si>
  <si>
    <t>DPIP-Respecto apoyo concertado sobre Ballet y becas sobre el mismo</t>
  </si>
  <si>
    <t>Se cierra por no competencia - Ya tiene conocimiento la entidad competente</t>
  </si>
  <si>
    <t xml:space="preserve">DPIP-Respecto a condonación de deuda </t>
  </si>
  <si>
    <t>mediante radicado 20228000013121 se informa del traslado de la petición a la peticionaria</t>
  </si>
  <si>
    <t>SI-Respecto a base de datos en investigación nudicial</t>
  </si>
  <si>
    <t>Se da respuesta con radicado 20227100017971</t>
  </si>
  <si>
    <t>DPIP-No cobro de retención en la fuente por concepto de participación del 40% de Cinde en el Consorcio</t>
  </si>
  <si>
    <t>Se envía oficio en radicado No.20227200012781</t>
  </si>
  <si>
    <t>DP-Respecto a el desarrollo de actividades, talleres y estrategias que desde su organización, se generen para fortalecer en
la comunidad el uso responsable de los servicios y puedan ser replicadas de manera presencial en nuestra institución</t>
  </si>
  <si>
    <t>se da respuesta a traves de radicado 20228000013201</t>
  </si>
  <si>
    <t>DP-Respecto a información contractual y de talento humano</t>
  </si>
  <si>
    <t>se da respuesta con radicado 20228000013201</t>
  </si>
  <si>
    <t>SP-Respecto a bases de datos y protección de datos</t>
  </si>
  <si>
    <t>Se dio respuesta con el radicado No. 20221600015511</t>
  </si>
  <si>
    <t>SP-Respecto a servicios administrativos (lineas celulares, vehiculos, contratación)</t>
  </si>
  <si>
    <t>SP- Proyectos o programas destinados para el apoyo en las diferentes escuelas de futbol en la ciudad de Bogotá</t>
  </si>
  <si>
    <t>Se dio traslado al IDRD mediante correo electronico</t>
  </si>
  <si>
    <t>Avances respecto a problematica de Quiba Bajja</t>
  </si>
  <si>
    <t xml:space="preserve">IN-Visita a localidad funciones populares en el sector religioso </t>
  </si>
  <si>
    <t>SI-Respecto a interrogantes</t>
  </si>
  <si>
    <t>Solicitud Información funcionario</t>
  </si>
  <si>
    <t>Solicitud pago de comparendo vehículos a cargo de la SCRD</t>
  </si>
  <si>
    <t>PENDIENTE</t>
  </si>
  <si>
    <t>Tipificación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</si>
</sst>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d/mm/yyyy"/>
    <numFmt numFmtId="165" formatCode="d/m/yyyy"/>
  </numFmts>
  <fonts count="18">
    <font>
      <sz val="11"/>
      <color theme="1"/>
      <name val="Arial"/>
    </font>
    <font>
      <sz val="11"/>
      <color theme="1"/>
      <name val="Calibri"/>
    </font>
    <font>
      <sz val="11"/>
      <color theme="1"/>
      <name val="Times New Roman"/>
    </font>
    <font>
      <b/>
      <sz val="11"/>
      <color theme="1"/>
      <name val="Calibri"/>
    </font>
    <font>
      <b/>
      <sz val="11"/>
      <color rgb="FF000000"/>
      <name val="Calibri"/>
    </font>
    <font>
      <sz val="11"/>
      <color rgb="FF000000"/>
      <name val="Calibri"/>
    </font>
    <font>
      <sz val="11"/>
      <name val="Arial"/>
    </font>
    <font>
      <b/>
      <sz val="12"/>
      <color theme="1"/>
      <name val="Arial"/>
    </font>
    <font>
      <b/>
      <sz val="8"/>
      <color theme="1"/>
      <name val="Arial"/>
    </font>
    <font>
      <sz val="11"/>
      <color theme="1"/>
      <name val="Calibri"/>
    </font>
    <font>
      <sz val="11"/>
      <color rgb="FF000000"/>
      <name val="Roboto"/>
    </font>
    <font>
      <sz val="11"/>
      <color rgb="FF333333"/>
      <name val="Arial"/>
    </font>
    <font>
      <sz val="11"/>
      <color rgb="FF555555"/>
      <name val="Roboto"/>
    </font>
    <font>
      <sz val="11"/>
      <color rgb="FF333333"/>
      <name val="Gothamrnd-book"/>
    </font>
    <font>
      <sz val="11"/>
      <color theme="1"/>
      <name val="Calibri"/>
      <family val="2"/>
      <scheme val="major"/>
    </font>
    <font>
      <sz val="11"/>
      <color rgb="FF000000"/>
      <name val="Calibri"/>
      <family val="2"/>
      <scheme val="major"/>
    </font>
    <font>
      <sz val="11"/>
      <color rgb="FF333333"/>
      <name val="Calibri"/>
      <family val="2"/>
      <scheme val="major"/>
    </font>
    <font>
      <sz val="10"/>
      <color theme="1"/>
      <name val="Calibri"/>
      <family val="2"/>
      <scheme val="major"/>
    </font>
  </fonts>
  <fills count="16">
    <fill>
      <patternFill patternType="none"/>
    </fill>
    <fill>
      <patternFill patternType="gray125"/>
    </fill>
    <fill>
      <patternFill patternType="solid">
        <fgColor rgb="FFDEEAF6"/>
        <bgColor rgb="FFDEEAF6"/>
      </patternFill>
    </fill>
    <fill>
      <patternFill patternType="solid">
        <fgColor rgb="FF4A86E8"/>
        <bgColor rgb="FF4A86E8"/>
      </patternFill>
    </fill>
    <fill>
      <patternFill patternType="solid">
        <fgColor rgb="FFCFE2F3"/>
        <bgColor rgb="FFCFE2F3"/>
      </patternFill>
    </fill>
    <fill>
      <patternFill patternType="solid">
        <fgColor theme="4"/>
        <bgColor theme="4"/>
      </patternFill>
    </fill>
    <fill>
      <patternFill patternType="solid">
        <fgColor theme="0"/>
        <bgColor theme="0"/>
      </patternFill>
    </fill>
    <fill>
      <patternFill patternType="solid">
        <fgColor rgb="FFFFFFFF"/>
        <bgColor rgb="FFFFFFFF"/>
      </patternFill>
    </fill>
    <fill>
      <patternFill patternType="solid">
        <fgColor rgb="FFFFF2CC"/>
        <bgColor rgb="FFFFF2CC"/>
      </patternFill>
    </fill>
    <fill>
      <patternFill patternType="solid">
        <fgColor rgb="FFFF0000"/>
        <bgColor rgb="FFFF0000"/>
      </patternFill>
    </fill>
    <fill>
      <patternFill patternType="solid">
        <fgColor theme="0"/>
        <bgColor rgb="FFFFFF00"/>
      </patternFill>
    </fill>
    <fill>
      <patternFill patternType="solid">
        <fgColor theme="0"/>
        <bgColor rgb="FF00FFFF"/>
      </patternFill>
    </fill>
    <fill>
      <patternFill patternType="solid">
        <fgColor theme="8" tint="0.39997558519241921"/>
        <bgColor rgb="FFBFBFBF"/>
      </patternFill>
    </fill>
    <fill>
      <patternFill patternType="solid">
        <fgColor theme="8" tint="0.39997558519241921"/>
        <bgColor indexed="64"/>
      </patternFill>
    </fill>
    <fill>
      <patternFill patternType="solid">
        <fgColor theme="8" tint="0.39997558519241921"/>
        <bgColor rgb="FF33CCCC"/>
      </patternFill>
    </fill>
    <fill>
      <patternFill patternType="solid">
        <fgColor theme="0"/>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ck">
        <color rgb="FF000000"/>
      </left>
      <right style="thick">
        <color rgb="FF000000"/>
      </right>
      <top/>
      <bottom/>
      <diagonal/>
    </border>
    <border>
      <left style="thick">
        <color rgb="FF000000"/>
      </left>
      <right style="thick">
        <color rgb="FF000000"/>
      </right>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bottom style="thick">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148">
    <xf numFmtId="0" fontId="0" fillId="0" borderId="0" xfId="0" applyFont="1" applyAlignment="1"/>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1" fillId="2" borderId="1" xfId="0" applyFont="1" applyFill="1" applyBorder="1" applyAlignment="1">
      <alignment horizontal="center" vertical="center"/>
    </xf>
    <xf numFmtId="0" fontId="1" fillId="0" borderId="0" xfId="0" applyFont="1" applyAlignment="1"/>
    <xf numFmtId="0" fontId="1" fillId="0" borderId="0" xfId="0" applyFont="1"/>
    <xf numFmtId="0" fontId="1" fillId="0" borderId="0" xfId="0" applyFont="1" applyAlignment="1">
      <alignment horizontal="right"/>
    </xf>
    <xf numFmtId="0" fontId="3" fillId="3" borderId="2" xfId="0" applyFont="1" applyFill="1" applyBorder="1" applyAlignment="1">
      <alignment horizontal="center"/>
    </xf>
    <xf numFmtId="0" fontId="1" fillId="4" borderId="3" xfId="0" applyFont="1" applyFill="1" applyBorder="1"/>
    <xf numFmtId="0" fontId="1" fillId="4" borderId="4" xfId="0" applyFont="1" applyFill="1" applyBorder="1"/>
    <xf numFmtId="0" fontId="1" fillId="4" borderId="5" xfId="0" applyFont="1" applyFill="1" applyBorder="1"/>
    <xf numFmtId="0" fontId="1" fillId="4" borderId="6" xfId="0" applyFont="1" applyFill="1" applyBorder="1"/>
    <xf numFmtId="0" fontId="3" fillId="5" borderId="2" xfId="0" applyFont="1" applyFill="1" applyBorder="1" applyAlignment="1">
      <alignment horizontal="center"/>
    </xf>
    <xf numFmtId="0" fontId="1" fillId="0" borderId="7" xfId="0" applyFont="1" applyBorder="1"/>
    <xf numFmtId="0" fontId="1" fillId="0" borderId="8" xfId="0" applyFont="1" applyBorder="1"/>
    <xf numFmtId="0" fontId="1" fillId="0" borderId="9" xfId="0" applyFont="1" applyBorder="1"/>
    <xf numFmtId="0" fontId="4" fillId="0" borderId="0" xfId="0" applyFont="1" applyAlignment="1">
      <alignment horizontal="center"/>
    </xf>
    <xf numFmtId="0" fontId="5" fillId="0" borderId="0" xfId="0" applyFont="1" applyAlignment="1"/>
    <xf numFmtId="164" fontId="5" fillId="0" borderId="0" xfId="0" applyNumberFormat="1" applyFont="1" applyAlignment="1">
      <alignment horizontal="center"/>
    </xf>
    <xf numFmtId="0" fontId="1" fillId="0" borderId="0" xfId="0" applyFont="1" applyAlignment="1">
      <alignment horizontal="center" vertical="center"/>
    </xf>
    <xf numFmtId="165" fontId="1" fillId="0" borderId="0" xfId="0" applyNumberFormat="1" applyFont="1"/>
    <xf numFmtId="0" fontId="1" fillId="0" borderId="1" xfId="0" applyFont="1" applyBorder="1"/>
    <xf numFmtId="1" fontId="1" fillId="0" borderId="1" xfId="0" applyNumberFormat="1" applyFont="1" applyBorder="1"/>
    <xf numFmtId="0" fontId="1" fillId="0" borderId="1" xfId="0" applyFont="1" applyBorder="1" applyAlignment="1">
      <alignment horizontal="center"/>
    </xf>
    <xf numFmtId="0" fontId="1" fillId="7" borderId="0" xfId="0" applyFont="1" applyFill="1" applyAlignment="1"/>
    <xf numFmtId="0" fontId="1" fillId="7" borderId="1" xfId="0" applyFont="1" applyFill="1" applyBorder="1" applyAlignment="1">
      <alignment horizontal="right"/>
    </xf>
    <xf numFmtId="0" fontId="1" fillId="7" borderId="1" xfId="0" applyFont="1" applyFill="1" applyBorder="1" applyAlignment="1"/>
    <xf numFmtId="1" fontId="1" fillId="7" borderId="1" xfId="0" applyNumberFormat="1" applyFont="1" applyFill="1" applyBorder="1" applyAlignment="1">
      <alignment horizontal="right"/>
    </xf>
    <xf numFmtId="165" fontId="1" fillId="7" borderId="1" xfId="0" applyNumberFormat="1" applyFont="1" applyFill="1" applyBorder="1" applyAlignment="1">
      <alignment horizontal="right"/>
    </xf>
    <xf numFmtId="165" fontId="1" fillId="0" borderId="1" xfId="0" applyNumberFormat="1" applyFont="1" applyBorder="1" applyAlignment="1">
      <alignment horizontal="right"/>
    </xf>
    <xf numFmtId="0" fontId="1" fillId="0" borderId="1" xfId="0" applyFont="1" applyBorder="1" applyAlignment="1">
      <alignment horizontal="right"/>
    </xf>
    <xf numFmtId="0" fontId="1" fillId="0" borderId="1" xfId="0" applyFont="1" applyBorder="1" applyAlignment="1"/>
    <xf numFmtId="0" fontId="1" fillId="0" borderId="1" xfId="0" applyFont="1" applyBorder="1" applyAlignment="1"/>
    <xf numFmtId="0" fontId="5" fillId="0" borderId="1" xfId="0" applyFont="1" applyBorder="1" applyAlignment="1"/>
    <xf numFmtId="0" fontId="1" fillId="0" borderId="0" xfId="0" applyFont="1" applyAlignment="1"/>
    <xf numFmtId="0" fontId="1" fillId="0" borderId="1" xfId="0" applyFont="1" applyBorder="1" applyAlignment="1">
      <alignment horizontal="right"/>
    </xf>
    <xf numFmtId="1" fontId="1" fillId="0" borderId="1" xfId="0" applyNumberFormat="1" applyFont="1" applyBorder="1" applyAlignment="1">
      <alignment horizontal="right"/>
    </xf>
    <xf numFmtId="0" fontId="1" fillId="6" borderId="1" xfId="0" applyFont="1" applyFill="1" applyBorder="1" applyAlignment="1"/>
    <xf numFmtId="1" fontId="1" fillId="6" borderId="1" xfId="0" applyNumberFormat="1" applyFont="1" applyFill="1" applyBorder="1" applyAlignment="1"/>
    <xf numFmtId="165" fontId="1" fillId="0" borderId="1" xfId="0" applyNumberFormat="1" applyFont="1" applyBorder="1" applyAlignment="1"/>
    <xf numFmtId="165" fontId="1" fillId="0" borderId="1" xfId="0" applyNumberFormat="1" applyFont="1" applyBorder="1"/>
    <xf numFmtId="0" fontId="9" fillId="6" borderId="0" xfId="0" applyFont="1" applyFill="1" applyAlignment="1"/>
    <xf numFmtId="0" fontId="1" fillId="6" borderId="1" xfId="0" applyFont="1" applyFill="1" applyBorder="1"/>
    <xf numFmtId="0" fontId="1" fillId="0" borderId="1" xfId="0" applyFont="1" applyBorder="1" applyAlignment="1"/>
    <xf numFmtId="0" fontId="1" fillId="0" borderId="1" xfId="0" applyFont="1" applyBorder="1" applyAlignment="1"/>
    <xf numFmtId="0" fontId="1" fillId="6" borderId="1" xfId="0" applyFont="1" applyFill="1" applyBorder="1" applyAlignment="1">
      <alignment horizontal="center"/>
    </xf>
    <xf numFmtId="165" fontId="1" fillId="0" borderId="1" xfId="0" applyNumberFormat="1" applyFont="1" applyBorder="1" applyAlignment="1">
      <alignment horizontal="center"/>
    </xf>
    <xf numFmtId="165" fontId="1" fillId="0" borderId="1" xfId="0" applyNumberFormat="1" applyFont="1" applyBorder="1" applyAlignment="1">
      <alignment horizontal="center"/>
    </xf>
    <xf numFmtId="0" fontId="9" fillId="6" borderId="0" xfId="0" applyFont="1" applyFill="1"/>
    <xf numFmtId="0" fontId="1" fillId="7" borderId="1" xfId="0" applyFont="1" applyFill="1" applyBorder="1"/>
    <xf numFmtId="1" fontId="1" fillId="6" borderId="1" xfId="0" applyNumberFormat="1" applyFont="1" applyFill="1" applyBorder="1"/>
    <xf numFmtId="0" fontId="9" fillId="0" borderId="1" xfId="0" applyFont="1" applyBorder="1"/>
    <xf numFmtId="1" fontId="1" fillId="7" borderId="1" xfId="0" applyNumberFormat="1" applyFont="1" applyFill="1" applyBorder="1"/>
    <xf numFmtId="0" fontId="9" fillId="0" borderId="0" xfId="0" applyFont="1"/>
    <xf numFmtId="0" fontId="1" fillId="7" borderId="1" xfId="0" applyFont="1" applyFill="1" applyBorder="1" applyAlignment="1">
      <alignment wrapText="1"/>
    </xf>
    <xf numFmtId="165" fontId="1" fillId="7" borderId="1" xfId="0" applyNumberFormat="1" applyFont="1" applyFill="1" applyBorder="1" applyAlignment="1">
      <alignment horizontal="center"/>
    </xf>
    <xf numFmtId="165" fontId="1" fillId="7" borderId="1" xfId="0" applyNumberFormat="1" applyFont="1" applyFill="1" applyBorder="1"/>
    <xf numFmtId="165" fontId="5" fillId="0" borderId="1" xfId="0" applyNumberFormat="1" applyFont="1" applyBorder="1" applyAlignment="1">
      <alignment horizontal="center"/>
    </xf>
    <xf numFmtId="164" fontId="5" fillId="0" borderId="1" xfId="0" applyNumberFormat="1" applyFont="1" applyBorder="1" applyAlignment="1">
      <alignment horizontal="center"/>
    </xf>
    <xf numFmtId="0" fontId="11" fillId="6" borderId="0" xfId="0" applyFont="1" applyFill="1" applyAlignment="1"/>
    <xf numFmtId="0" fontId="5" fillId="7" borderId="1" xfId="0" applyFont="1" applyFill="1" applyBorder="1" applyAlignment="1">
      <alignment horizontal="right"/>
    </xf>
    <xf numFmtId="0" fontId="5" fillId="7" borderId="0" xfId="0" applyFont="1" applyFill="1" applyAlignment="1">
      <alignment horizontal="left"/>
    </xf>
    <xf numFmtId="0" fontId="9" fillId="0" borderId="0" xfId="0" applyFont="1" applyAlignment="1"/>
    <xf numFmtId="0" fontId="9" fillId="7" borderId="1" xfId="0" applyFont="1" applyFill="1" applyBorder="1"/>
    <xf numFmtId="165" fontId="1" fillId="6" borderId="1" xfId="0" applyNumberFormat="1" applyFont="1" applyFill="1" applyBorder="1"/>
    <xf numFmtId="0" fontId="1" fillId="6" borderId="1" xfId="0" applyFont="1" applyFill="1" applyBorder="1" applyAlignment="1">
      <alignment horizontal="center"/>
    </xf>
    <xf numFmtId="165" fontId="1" fillId="6" borderId="1" xfId="0" applyNumberFormat="1" applyFont="1" applyFill="1" applyBorder="1" applyAlignment="1">
      <alignment horizontal="center"/>
    </xf>
    <xf numFmtId="0" fontId="5" fillId="7" borderId="1" xfId="0" applyFont="1" applyFill="1" applyBorder="1"/>
    <xf numFmtId="165" fontId="1" fillId="6" borderId="1" xfId="0" applyNumberFormat="1" applyFont="1" applyFill="1" applyBorder="1" applyAlignment="1">
      <alignment horizontal="center"/>
    </xf>
    <xf numFmtId="0" fontId="1" fillId="6" borderId="1" xfId="0" applyFont="1" applyFill="1" applyBorder="1" applyAlignment="1"/>
    <xf numFmtId="165" fontId="1" fillId="7" borderId="1" xfId="0" applyNumberFormat="1" applyFont="1" applyFill="1" applyBorder="1" applyAlignment="1"/>
    <xf numFmtId="165" fontId="1" fillId="6" borderId="1" xfId="0" applyNumberFormat="1" applyFont="1" applyFill="1" applyBorder="1" applyAlignment="1">
      <alignment horizontal="center"/>
    </xf>
    <xf numFmtId="0" fontId="1" fillId="7" borderId="1" xfId="0" applyFont="1" applyFill="1" applyBorder="1" applyAlignment="1">
      <alignment horizontal="right"/>
    </xf>
    <xf numFmtId="0" fontId="1" fillId="7" borderId="1" xfId="0" applyFont="1" applyFill="1" applyBorder="1" applyAlignment="1">
      <alignment horizontal="center"/>
    </xf>
    <xf numFmtId="0" fontId="12" fillId="7" borderId="0" xfId="0" applyFont="1" applyFill="1"/>
    <xf numFmtId="49" fontId="1" fillId="7" borderId="1" xfId="0" applyNumberFormat="1" applyFont="1" applyFill="1" applyBorder="1" applyAlignment="1">
      <alignment horizontal="center"/>
    </xf>
    <xf numFmtId="0" fontId="1" fillId="2" borderId="1" xfId="0" applyFont="1" applyFill="1" applyBorder="1"/>
    <xf numFmtId="0" fontId="11" fillId="7" borderId="0" xfId="0" applyFont="1" applyFill="1"/>
    <xf numFmtId="0" fontId="1" fillId="7" borderId="1" xfId="0" applyFont="1" applyFill="1" applyBorder="1" applyAlignment="1">
      <alignment vertical="center" wrapText="1"/>
    </xf>
    <xf numFmtId="0" fontId="10" fillId="7" borderId="0" xfId="0" applyFont="1" applyFill="1" applyAlignment="1"/>
    <xf numFmtId="0" fontId="13" fillId="6" borderId="0" xfId="0" applyFont="1" applyFill="1"/>
    <xf numFmtId="0" fontId="1" fillId="9" borderId="1" xfId="0" applyFont="1" applyFill="1" applyBorder="1"/>
    <xf numFmtId="165" fontId="1" fillId="9" borderId="1" xfId="0" applyNumberFormat="1" applyFont="1" applyFill="1" applyBorder="1"/>
    <xf numFmtId="0" fontId="3" fillId="0" borderId="0" xfId="0" applyFont="1" applyAlignment="1">
      <alignment horizontal="center"/>
    </xf>
    <xf numFmtId="0" fontId="0" fillId="0" borderId="0" xfId="0" applyFont="1" applyAlignment="1"/>
    <xf numFmtId="0" fontId="14" fillId="0" borderId="0" xfId="0" applyFont="1" applyAlignment="1"/>
    <xf numFmtId="0" fontId="14" fillId="0" borderId="1" xfId="0" applyFont="1" applyBorder="1" applyAlignment="1">
      <alignment horizontal="right"/>
    </xf>
    <xf numFmtId="0" fontId="14" fillId="0" borderId="1" xfId="0" applyFont="1" applyBorder="1" applyAlignment="1"/>
    <xf numFmtId="0" fontId="14" fillId="7" borderId="1" xfId="0" applyFont="1" applyFill="1" applyBorder="1" applyAlignment="1">
      <alignment horizontal="right"/>
    </xf>
    <xf numFmtId="1" fontId="14" fillId="0" borderId="1" xfId="0" applyNumberFormat="1" applyFont="1" applyBorder="1" applyAlignment="1">
      <alignment horizontal="right"/>
    </xf>
    <xf numFmtId="165" fontId="14" fillId="0" borderId="1" xfId="0" applyNumberFormat="1" applyFont="1" applyBorder="1" applyAlignment="1">
      <alignment horizontal="right"/>
    </xf>
    <xf numFmtId="0" fontId="14" fillId="0" borderId="1" xfId="0" applyFont="1" applyBorder="1"/>
    <xf numFmtId="0" fontId="15" fillId="0" borderId="1" xfId="0" applyFont="1" applyBorder="1" applyAlignment="1"/>
    <xf numFmtId="0" fontId="14" fillId="6" borderId="1" xfId="0" applyFont="1" applyFill="1" applyBorder="1" applyAlignment="1"/>
    <xf numFmtId="1" fontId="14" fillId="6" borderId="1" xfId="0" applyNumberFormat="1" applyFont="1" applyFill="1" applyBorder="1" applyAlignment="1"/>
    <xf numFmtId="165" fontId="14" fillId="0" borderId="1" xfId="0" applyNumberFormat="1" applyFont="1" applyBorder="1" applyAlignment="1"/>
    <xf numFmtId="165" fontId="14" fillId="0" borderId="1" xfId="0" applyNumberFormat="1" applyFont="1" applyBorder="1"/>
    <xf numFmtId="0" fontId="14" fillId="6" borderId="0" xfId="0" applyFont="1" applyFill="1" applyAlignment="1"/>
    <xf numFmtId="0" fontId="14" fillId="6" borderId="1" xfId="0" applyFont="1" applyFill="1" applyBorder="1" applyAlignment="1">
      <alignment horizontal="center"/>
    </xf>
    <xf numFmtId="165" fontId="14" fillId="0" borderId="1" xfId="0" applyNumberFormat="1" applyFont="1" applyBorder="1" applyAlignment="1">
      <alignment horizontal="center"/>
    </xf>
    <xf numFmtId="0" fontId="16" fillId="6" borderId="0" xfId="0" applyFont="1" applyFill="1" applyAlignment="1"/>
    <xf numFmtId="0" fontId="15" fillId="0" borderId="0" xfId="0" applyFont="1" applyAlignment="1"/>
    <xf numFmtId="0" fontId="15" fillId="6" borderId="1" xfId="0" applyFont="1" applyFill="1" applyBorder="1" applyAlignment="1">
      <alignment horizontal="right"/>
    </xf>
    <xf numFmtId="1" fontId="14" fillId="0" borderId="0" xfId="0" applyNumberFormat="1" applyFont="1" applyAlignment="1"/>
    <xf numFmtId="165" fontId="15" fillId="0" borderId="1" xfId="0" applyNumberFormat="1" applyFont="1" applyBorder="1" applyAlignment="1">
      <alignment horizontal="center"/>
    </xf>
    <xf numFmtId="165" fontId="15" fillId="7" borderId="1" xfId="0" applyNumberFormat="1" applyFont="1" applyFill="1" applyBorder="1"/>
    <xf numFmtId="0" fontId="15" fillId="7" borderId="1" xfId="0" applyFont="1" applyFill="1" applyBorder="1"/>
    <xf numFmtId="165" fontId="14" fillId="7" borderId="1" xfId="0" applyNumberFormat="1" applyFont="1" applyFill="1" applyBorder="1" applyAlignment="1"/>
    <xf numFmtId="0" fontId="14" fillId="6" borderId="1" xfId="0" applyFont="1" applyFill="1" applyBorder="1"/>
    <xf numFmtId="165" fontId="14" fillId="6" borderId="1" xfId="0" applyNumberFormat="1" applyFont="1" applyFill="1" applyBorder="1" applyAlignment="1">
      <alignment horizontal="center"/>
    </xf>
    <xf numFmtId="0" fontId="16" fillId="7" borderId="0" xfId="0" applyFont="1" applyFill="1" applyAlignment="1"/>
    <xf numFmtId="0" fontId="14" fillId="7" borderId="1" xfId="0" applyFont="1" applyFill="1" applyBorder="1" applyAlignment="1"/>
    <xf numFmtId="0" fontId="15" fillId="7" borderId="0" xfId="0" applyFont="1" applyFill="1" applyAlignment="1">
      <alignment horizontal="left"/>
    </xf>
    <xf numFmtId="0" fontId="15" fillId="7" borderId="1" xfId="0" applyFont="1" applyFill="1" applyBorder="1" applyAlignment="1">
      <alignment horizontal="right"/>
    </xf>
    <xf numFmtId="0" fontId="14" fillId="8" borderId="1" xfId="0" applyFont="1" applyFill="1" applyBorder="1" applyAlignment="1"/>
    <xf numFmtId="0" fontId="14" fillId="6" borderId="1" xfId="0" applyFont="1" applyFill="1" applyBorder="1" applyAlignment="1">
      <alignment horizontal="right"/>
    </xf>
    <xf numFmtId="1" fontId="15" fillId="6" borderId="1" xfId="0" applyNumberFormat="1" applyFont="1" applyFill="1" applyBorder="1" applyAlignment="1">
      <alignment horizontal="right"/>
    </xf>
    <xf numFmtId="0" fontId="15" fillId="7" borderId="13" xfId="0" applyFont="1" applyFill="1" applyBorder="1"/>
    <xf numFmtId="165" fontId="14" fillId="6" borderId="1" xfId="0" applyNumberFormat="1" applyFont="1" applyFill="1" applyBorder="1" applyAlignment="1"/>
    <xf numFmtId="165" fontId="14" fillId="6" borderId="1" xfId="0" applyNumberFormat="1" applyFont="1" applyFill="1" applyBorder="1"/>
    <xf numFmtId="0" fontId="15" fillId="6" borderId="1" xfId="0" applyFont="1" applyFill="1" applyBorder="1" applyAlignment="1"/>
    <xf numFmtId="1" fontId="15" fillId="6" borderId="1" xfId="0" applyNumberFormat="1" applyFont="1" applyFill="1" applyBorder="1" applyAlignment="1"/>
    <xf numFmtId="0" fontId="14" fillId="11" borderId="1" xfId="0" applyFont="1" applyFill="1" applyBorder="1" applyAlignment="1"/>
    <xf numFmtId="0" fontId="14" fillId="10" borderId="1" xfId="0" applyFont="1" applyFill="1" applyBorder="1" applyAlignment="1"/>
    <xf numFmtId="0" fontId="17" fillId="6" borderId="0" xfId="0" applyFont="1" applyFill="1" applyAlignment="1"/>
    <xf numFmtId="0" fontId="14" fillId="6" borderId="13" xfId="0" applyFont="1" applyFill="1" applyBorder="1" applyAlignment="1"/>
    <xf numFmtId="0" fontId="16" fillId="6" borderId="13" xfId="0" applyFont="1" applyFill="1" applyBorder="1" applyAlignment="1"/>
    <xf numFmtId="0" fontId="14" fillId="0" borderId="14" xfId="0" applyFont="1" applyBorder="1" applyAlignment="1">
      <alignment horizontal="right"/>
    </xf>
    <xf numFmtId="0" fontId="14" fillId="0" borderId="14" xfId="0" applyFont="1" applyBorder="1" applyAlignment="1"/>
    <xf numFmtId="1" fontId="14" fillId="0" borderId="1" xfId="0" applyNumberFormat="1" applyFont="1" applyBorder="1" applyAlignment="1"/>
    <xf numFmtId="164" fontId="14" fillId="0" borderId="1" xfId="0" applyNumberFormat="1" applyFont="1" applyBorder="1" applyAlignment="1"/>
    <xf numFmtId="0" fontId="14" fillId="0" borderId="1" xfId="0" applyFont="1" applyBorder="1" applyAlignment="1">
      <alignment horizontal="center"/>
    </xf>
    <xf numFmtId="0" fontId="8" fillId="12" borderId="12" xfId="0" applyFont="1" applyFill="1" applyBorder="1" applyAlignment="1">
      <alignment horizontal="center" vertical="center" wrapText="1"/>
    </xf>
    <xf numFmtId="0" fontId="6" fillId="13" borderId="13" xfId="0" applyFont="1" applyFill="1" applyBorder="1"/>
    <xf numFmtId="0" fontId="6" fillId="13" borderId="14" xfId="0" applyFont="1" applyFill="1" applyBorder="1"/>
    <xf numFmtId="1" fontId="8" fillId="12" borderId="1" xfId="0" applyNumberFormat="1" applyFont="1" applyFill="1" applyBorder="1" applyAlignment="1">
      <alignment horizontal="center" vertical="center" wrapText="1"/>
    </xf>
    <xf numFmtId="0" fontId="8" fillId="12" borderId="17"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0" fillId="13" borderId="0" xfId="0" applyFont="1" applyFill="1" applyAlignment="1"/>
    <xf numFmtId="0" fontId="8" fillId="12" borderId="18" xfId="0" applyFont="1" applyFill="1" applyBorder="1" applyAlignment="1">
      <alignment horizontal="center" vertical="center" wrapText="1"/>
    </xf>
    <xf numFmtId="0" fontId="7" fillId="14" borderId="12" xfId="0" applyFont="1" applyFill="1" applyBorder="1" applyAlignment="1">
      <alignment horizontal="center" vertical="center"/>
    </xf>
    <xf numFmtId="0" fontId="3" fillId="15" borderId="10" xfId="0" applyFont="1" applyFill="1" applyBorder="1" applyAlignment="1">
      <alignment horizontal="center"/>
    </xf>
    <xf numFmtId="0" fontId="6" fillId="15" borderId="11" xfId="0" applyFont="1" applyFill="1" applyBorder="1"/>
    <xf numFmtId="0" fontId="6" fillId="15" borderId="15" xfId="0" applyFont="1" applyFill="1" applyBorder="1"/>
    <xf numFmtId="0" fontId="6" fillId="15" borderId="16" xfId="0" applyFont="1" applyFill="1" applyBorder="1"/>
  </cellXfs>
  <cellStyles count="1">
    <cellStyle name="Normal" xfId="0" builtinId="0"/>
  </cellStyles>
  <dxfs count="9">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s>
  <tableStyles count="3" defaultTableStyle="TableStyleMedium2" defaultPivotStyle="PivotStyleLight16">
    <tableStyle name="Dependencias-style" pivot="0" count="3" xr9:uid="{00000000-0011-0000-FFFF-FFFF00000000}">
      <tableStyleElement type="headerRow" dxfId="8"/>
      <tableStyleElement type="firstRowStripe" dxfId="7"/>
      <tableStyleElement type="secondRowStripe" dxfId="6"/>
    </tableStyle>
    <tableStyle name="Dependencias-style 2" pivot="0" count="3" xr9:uid="{00000000-0011-0000-FFFF-FFFF01000000}">
      <tableStyleElement type="headerRow" dxfId="5"/>
      <tableStyleElement type="firstRowStripe" dxfId="4"/>
      <tableStyleElement type="secondRowStripe" dxfId="3"/>
    </tableStyle>
    <tableStyle name="Dependencias-style 3" pivot="0" count="3" xr9:uid="{00000000-0011-0000-FFFF-FFFF02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iciembr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iembre"/>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D27" headerRowCount="0">
  <tableColumns count="4">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s>
  <tableStyleInfo name="Dependencias-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30:B46">
  <tableColumns count="2">
    <tableColumn id="1" xr3:uid="{00000000-0010-0000-0100-000001000000}" name="Columna1"/>
    <tableColumn id="2" xr3:uid="{00000000-0010-0000-0100-000002000000}" name="Columna2"/>
  </tableColumns>
  <tableStyleInfo name="Dependencias-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48:A50">
  <tableColumns count="1">
    <tableColumn id="1" xr3:uid="{00000000-0010-0000-0200-000001000000}" name="Columna1"/>
  </tableColumns>
  <tableStyleInfo name="Dependencias-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9"/>
  <sheetViews>
    <sheetView workbookViewId="0"/>
  </sheetViews>
  <sheetFormatPr baseColWidth="10" defaultColWidth="12.625" defaultRowHeight="15" customHeight="1"/>
  <cols>
    <col min="1" max="1" width="10.5" customWidth="1"/>
    <col min="2" max="2" width="71.875" customWidth="1"/>
    <col min="3" max="4" width="10" customWidth="1"/>
    <col min="5" max="5" width="26.625" customWidth="1"/>
    <col min="6" max="6" width="10.5" customWidth="1"/>
    <col min="7" max="7" width="10" customWidth="1"/>
    <col min="8" max="26" width="9.375" customWidth="1"/>
  </cols>
  <sheetData>
    <row r="1" spans="1:26">
      <c r="A1" s="1" t="s">
        <v>0</v>
      </c>
      <c r="B1" s="2" t="s">
        <v>1</v>
      </c>
      <c r="C1" s="2"/>
      <c r="D1" s="2" t="s">
        <v>2</v>
      </c>
      <c r="E1" s="3"/>
      <c r="F1" s="3"/>
      <c r="G1" s="3"/>
      <c r="H1" s="3"/>
      <c r="I1" s="3"/>
      <c r="J1" s="3"/>
      <c r="K1" s="3"/>
      <c r="L1" s="3"/>
      <c r="M1" s="3"/>
      <c r="N1" s="3"/>
      <c r="O1" s="3"/>
      <c r="P1" s="3"/>
      <c r="Q1" s="3"/>
      <c r="R1" s="3"/>
      <c r="S1" s="3"/>
      <c r="T1" s="3"/>
      <c r="U1" s="3"/>
      <c r="V1" s="3"/>
      <c r="W1" s="3"/>
      <c r="X1" s="3"/>
      <c r="Y1" s="3"/>
      <c r="Z1" s="3"/>
    </row>
    <row r="2" spans="1:26">
      <c r="A2" s="4">
        <v>100</v>
      </c>
      <c r="B2" s="5" t="s">
        <v>3</v>
      </c>
      <c r="C2" s="5"/>
      <c r="D2" s="5">
        <v>100</v>
      </c>
      <c r="E2" s="3"/>
      <c r="F2" s="3"/>
      <c r="G2" s="3"/>
      <c r="H2" s="3"/>
      <c r="I2" s="3"/>
      <c r="J2" s="3"/>
      <c r="K2" s="3"/>
      <c r="L2" s="3"/>
      <c r="M2" s="3"/>
      <c r="N2" s="3"/>
      <c r="O2" s="3"/>
      <c r="P2" s="3"/>
      <c r="Q2" s="3"/>
      <c r="R2" s="3"/>
      <c r="S2" s="3"/>
      <c r="T2" s="3"/>
      <c r="U2" s="3"/>
      <c r="V2" s="3"/>
      <c r="W2" s="3"/>
      <c r="X2" s="3"/>
      <c r="Y2" s="3"/>
      <c r="Z2" s="3"/>
    </row>
    <row r="3" spans="1:26">
      <c r="A3" s="6">
        <v>110</v>
      </c>
      <c r="B3" s="5" t="s">
        <v>4</v>
      </c>
      <c r="C3" s="5" t="s">
        <v>5</v>
      </c>
      <c r="D3" s="5">
        <v>110</v>
      </c>
      <c r="E3" s="3"/>
      <c r="F3" s="3"/>
      <c r="G3" s="3"/>
      <c r="H3" s="3"/>
      <c r="I3" s="3"/>
      <c r="J3" s="3"/>
      <c r="K3" s="3"/>
      <c r="L3" s="3"/>
      <c r="M3" s="3"/>
      <c r="N3" s="3"/>
      <c r="O3" s="3"/>
      <c r="P3" s="3"/>
      <c r="Q3" s="3"/>
      <c r="R3" s="3"/>
      <c r="S3" s="3"/>
      <c r="T3" s="3"/>
      <c r="U3" s="3"/>
      <c r="V3" s="3"/>
      <c r="W3" s="3"/>
      <c r="X3" s="3"/>
      <c r="Y3" s="3"/>
      <c r="Z3" s="3"/>
    </row>
    <row r="4" spans="1:26">
      <c r="A4" s="4">
        <v>120</v>
      </c>
      <c r="B4" s="5" t="s">
        <v>6</v>
      </c>
      <c r="C4" s="5" t="s">
        <v>7</v>
      </c>
      <c r="D4" s="5">
        <v>120</v>
      </c>
      <c r="E4" s="3"/>
      <c r="F4" s="3"/>
      <c r="G4" s="3"/>
      <c r="H4" s="3"/>
      <c r="I4" s="3"/>
      <c r="J4" s="3"/>
      <c r="K4" s="3"/>
      <c r="L4" s="3"/>
      <c r="M4" s="3"/>
      <c r="N4" s="3"/>
      <c r="O4" s="3"/>
      <c r="P4" s="3"/>
      <c r="Q4" s="3"/>
      <c r="R4" s="3"/>
      <c r="S4" s="3"/>
      <c r="T4" s="3"/>
      <c r="U4" s="3"/>
      <c r="V4" s="3"/>
      <c r="W4" s="3"/>
      <c r="X4" s="3"/>
      <c r="Y4" s="3"/>
      <c r="Z4" s="3"/>
    </row>
    <row r="5" spans="1:26">
      <c r="A5" s="5">
        <v>140</v>
      </c>
      <c r="B5" s="5" t="s">
        <v>8</v>
      </c>
      <c r="C5" s="5" t="s">
        <v>9</v>
      </c>
      <c r="D5" s="5">
        <v>140</v>
      </c>
      <c r="E5" s="3"/>
      <c r="F5" s="3"/>
      <c r="G5" s="3"/>
      <c r="H5" s="3"/>
      <c r="I5" s="3"/>
      <c r="J5" s="3"/>
      <c r="K5" s="3"/>
      <c r="L5" s="3"/>
      <c r="M5" s="3"/>
      <c r="N5" s="3"/>
      <c r="O5" s="3"/>
      <c r="P5" s="3"/>
      <c r="Q5" s="3"/>
      <c r="R5" s="3"/>
      <c r="S5" s="3"/>
      <c r="T5" s="3"/>
      <c r="U5" s="3"/>
      <c r="V5" s="3"/>
      <c r="W5" s="3"/>
      <c r="X5" s="3"/>
      <c r="Y5" s="3"/>
      <c r="Z5" s="3"/>
    </row>
    <row r="6" spans="1:26">
      <c r="A6" s="5">
        <v>150</v>
      </c>
      <c r="B6" s="5" t="s">
        <v>10</v>
      </c>
      <c r="C6" s="5" t="s">
        <v>11</v>
      </c>
      <c r="D6" s="5">
        <v>150</v>
      </c>
      <c r="E6" s="3"/>
      <c r="F6" s="3"/>
      <c r="G6" s="3"/>
      <c r="H6" s="3"/>
      <c r="I6" s="3"/>
      <c r="J6" s="3"/>
      <c r="K6" s="3"/>
      <c r="L6" s="3"/>
      <c r="M6" s="3"/>
      <c r="N6" s="3"/>
      <c r="O6" s="3"/>
      <c r="P6" s="3"/>
      <c r="Q6" s="3"/>
      <c r="R6" s="3"/>
      <c r="S6" s="3"/>
      <c r="T6" s="3"/>
      <c r="U6" s="3"/>
      <c r="V6" s="3"/>
      <c r="W6" s="3"/>
      <c r="X6" s="3"/>
      <c r="Y6" s="3"/>
      <c r="Z6" s="3"/>
    </row>
    <row r="7" spans="1:26">
      <c r="A7" s="5">
        <v>160</v>
      </c>
      <c r="B7" s="5" t="s">
        <v>12</v>
      </c>
      <c r="C7" s="5"/>
      <c r="D7" s="5">
        <v>160</v>
      </c>
      <c r="E7" s="3"/>
      <c r="F7" s="3"/>
      <c r="G7" s="3"/>
      <c r="H7" s="3"/>
      <c r="I7" s="3"/>
      <c r="J7" s="3"/>
      <c r="K7" s="3"/>
      <c r="L7" s="3"/>
      <c r="M7" s="3"/>
      <c r="N7" s="3"/>
      <c r="O7" s="3"/>
      <c r="P7" s="3"/>
      <c r="Q7" s="3"/>
      <c r="R7" s="3"/>
      <c r="S7" s="3"/>
      <c r="T7" s="3"/>
      <c r="U7" s="3"/>
      <c r="V7" s="3"/>
      <c r="W7" s="3"/>
      <c r="X7" s="3"/>
      <c r="Y7" s="3"/>
      <c r="Z7" s="3"/>
    </row>
    <row r="8" spans="1:26">
      <c r="A8" s="5">
        <v>161</v>
      </c>
      <c r="B8" s="5" t="s">
        <v>13</v>
      </c>
      <c r="C8" s="5" t="s">
        <v>14</v>
      </c>
      <c r="D8" s="5">
        <v>161</v>
      </c>
      <c r="E8" s="3"/>
      <c r="F8" s="3"/>
      <c r="G8" s="3"/>
      <c r="H8" s="3"/>
      <c r="I8" s="3"/>
      <c r="J8" s="3"/>
      <c r="K8" s="3"/>
      <c r="L8" s="3"/>
      <c r="M8" s="3"/>
      <c r="N8" s="3"/>
      <c r="O8" s="3"/>
      <c r="P8" s="3"/>
      <c r="Q8" s="3"/>
      <c r="R8" s="3"/>
      <c r="S8" s="3"/>
      <c r="T8" s="3"/>
      <c r="U8" s="3"/>
      <c r="V8" s="3"/>
      <c r="W8" s="3"/>
      <c r="X8" s="3"/>
      <c r="Y8" s="3"/>
      <c r="Z8" s="3"/>
    </row>
    <row r="9" spans="1:26">
      <c r="A9" s="6">
        <v>162</v>
      </c>
      <c r="B9" s="5" t="s">
        <v>15</v>
      </c>
      <c r="C9" s="5" t="s">
        <v>16</v>
      </c>
      <c r="D9" s="5"/>
      <c r="E9" s="3"/>
      <c r="F9" s="3"/>
      <c r="G9" s="7" t="s">
        <v>17</v>
      </c>
      <c r="H9" s="3"/>
      <c r="I9" s="3"/>
      <c r="J9" s="3"/>
      <c r="K9" s="3"/>
      <c r="L9" s="3"/>
      <c r="M9" s="3"/>
      <c r="N9" s="3"/>
      <c r="O9" s="3"/>
      <c r="P9" s="3"/>
      <c r="Q9" s="3"/>
      <c r="R9" s="3"/>
      <c r="S9" s="3"/>
      <c r="T9" s="3"/>
      <c r="U9" s="3"/>
      <c r="V9" s="3"/>
      <c r="W9" s="3"/>
      <c r="X9" s="3"/>
      <c r="Y9" s="3"/>
      <c r="Z9" s="3"/>
    </row>
    <row r="10" spans="1:26">
      <c r="A10" s="6">
        <v>170</v>
      </c>
      <c r="B10" s="5" t="s">
        <v>18</v>
      </c>
      <c r="C10" s="5" t="s">
        <v>19</v>
      </c>
      <c r="D10" s="5">
        <v>170</v>
      </c>
      <c r="E10" s="3"/>
      <c r="F10" s="7" t="s">
        <v>20</v>
      </c>
      <c r="G10" s="7" t="s">
        <v>21</v>
      </c>
      <c r="H10" s="3"/>
      <c r="I10" s="3"/>
      <c r="J10" s="3"/>
      <c r="K10" s="3"/>
      <c r="L10" s="3"/>
      <c r="M10" s="3"/>
      <c r="N10" s="3"/>
      <c r="O10" s="3"/>
      <c r="P10" s="3"/>
      <c r="Q10" s="3"/>
      <c r="R10" s="3"/>
      <c r="S10" s="3"/>
      <c r="T10" s="3"/>
      <c r="U10" s="3"/>
      <c r="V10" s="3"/>
      <c r="W10" s="3"/>
      <c r="X10" s="3"/>
      <c r="Y10" s="3"/>
      <c r="Z10" s="3"/>
    </row>
    <row r="11" spans="1:26" ht="15" customHeight="1">
      <c r="A11" s="4">
        <v>200</v>
      </c>
      <c r="B11" s="5" t="s">
        <v>22</v>
      </c>
      <c r="C11" s="5"/>
      <c r="D11" s="5">
        <v>200</v>
      </c>
      <c r="E11" s="3"/>
      <c r="F11" s="7" t="s">
        <v>23</v>
      </c>
      <c r="G11" s="7" t="s">
        <v>24</v>
      </c>
      <c r="H11" s="3"/>
      <c r="I11" s="3"/>
      <c r="J11" s="3"/>
      <c r="K11" s="3"/>
      <c r="L11" s="3"/>
      <c r="M11" s="3"/>
      <c r="N11" s="3"/>
      <c r="O11" s="3"/>
      <c r="P11" s="3"/>
      <c r="Q11" s="3"/>
      <c r="R11" s="3"/>
      <c r="S11" s="3"/>
      <c r="T11" s="3"/>
      <c r="U11" s="3"/>
      <c r="V11" s="3"/>
      <c r="W11" s="3"/>
      <c r="X11" s="3"/>
      <c r="Y11" s="3"/>
      <c r="Z11" s="3"/>
    </row>
    <row r="12" spans="1:26">
      <c r="A12" s="4">
        <v>210</v>
      </c>
      <c r="B12" s="5" t="s">
        <v>25</v>
      </c>
      <c r="C12" s="5" t="s">
        <v>26</v>
      </c>
      <c r="D12" s="5">
        <v>210</v>
      </c>
      <c r="E12" s="3"/>
      <c r="F12" s="7">
        <v>520</v>
      </c>
      <c r="G12" s="3"/>
      <c r="H12" s="3"/>
      <c r="I12" s="3"/>
      <c r="J12" s="3"/>
      <c r="K12" s="3"/>
      <c r="L12" s="3"/>
      <c r="M12" s="3"/>
      <c r="N12" s="3"/>
      <c r="O12" s="3"/>
      <c r="P12" s="3"/>
      <c r="Q12" s="3"/>
      <c r="R12" s="3"/>
      <c r="S12" s="3"/>
      <c r="T12" s="3"/>
      <c r="U12" s="3"/>
      <c r="V12" s="3"/>
      <c r="W12" s="3"/>
      <c r="X12" s="3"/>
      <c r="Y12" s="3"/>
      <c r="Z12" s="3"/>
    </row>
    <row r="13" spans="1:26">
      <c r="A13" s="4">
        <v>220</v>
      </c>
      <c r="B13" s="5" t="s">
        <v>27</v>
      </c>
      <c r="C13" s="5" t="s">
        <v>28</v>
      </c>
      <c r="D13" s="5">
        <v>220</v>
      </c>
      <c r="E13" s="3"/>
      <c r="F13" s="3"/>
      <c r="G13" s="3"/>
      <c r="H13" s="3"/>
      <c r="I13" s="3"/>
      <c r="J13" s="3"/>
      <c r="K13" s="3"/>
      <c r="L13" s="3"/>
      <c r="M13" s="3"/>
      <c r="N13" s="3"/>
      <c r="O13" s="3"/>
      <c r="P13" s="3"/>
      <c r="Q13" s="3"/>
      <c r="R13" s="3"/>
      <c r="S13" s="3"/>
      <c r="T13" s="3"/>
      <c r="U13" s="3"/>
      <c r="V13" s="3"/>
      <c r="W13" s="3"/>
      <c r="X13" s="3"/>
      <c r="Y13" s="3"/>
      <c r="Z13" s="3"/>
    </row>
    <row r="14" spans="1:26">
      <c r="A14" s="4">
        <v>230</v>
      </c>
      <c r="B14" s="5" t="s">
        <v>29</v>
      </c>
      <c r="C14" s="5" t="s">
        <v>30</v>
      </c>
      <c r="D14" s="5">
        <v>230</v>
      </c>
      <c r="E14" s="3"/>
      <c r="F14" s="3"/>
      <c r="G14" s="3"/>
      <c r="H14" s="3"/>
      <c r="I14" s="3"/>
      <c r="J14" s="3"/>
      <c r="K14" s="3"/>
      <c r="L14" s="3"/>
      <c r="M14" s="3"/>
      <c r="N14" s="3"/>
      <c r="O14" s="3"/>
      <c r="P14" s="3"/>
      <c r="Q14" s="3"/>
      <c r="R14" s="3"/>
      <c r="S14" s="3"/>
      <c r="T14" s="3"/>
      <c r="U14" s="3"/>
      <c r="V14" s="3"/>
      <c r="W14" s="3"/>
      <c r="X14" s="3"/>
      <c r="Y14" s="3"/>
      <c r="Z14" s="3"/>
    </row>
    <row r="15" spans="1:26">
      <c r="A15" s="6">
        <v>240</v>
      </c>
      <c r="B15" s="5" t="s">
        <v>31</v>
      </c>
      <c r="C15" s="5" t="s">
        <v>32</v>
      </c>
      <c r="D15" s="5">
        <v>240</v>
      </c>
      <c r="E15" s="3"/>
      <c r="F15" s="3"/>
      <c r="G15" s="3"/>
      <c r="H15" s="3"/>
      <c r="I15" s="3"/>
      <c r="J15" s="3"/>
      <c r="K15" s="3"/>
      <c r="L15" s="3"/>
      <c r="M15" s="3"/>
      <c r="N15" s="3"/>
      <c r="O15" s="3"/>
      <c r="P15" s="3"/>
      <c r="Q15" s="3"/>
      <c r="R15" s="3"/>
      <c r="S15" s="3"/>
      <c r="T15" s="3"/>
      <c r="U15" s="3"/>
      <c r="V15" s="3"/>
      <c r="W15" s="3"/>
      <c r="X15" s="3"/>
      <c r="Y15" s="3"/>
      <c r="Z15" s="3"/>
    </row>
    <row r="16" spans="1:26">
      <c r="A16" s="4">
        <v>300</v>
      </c>
      <c r="B16" s="5" t="s">
        <v>33</v>
      </c>
      <c r="C16" s="5" t="s">
        <v>34</v>
      </c>
      <c r="D16" s="5">
        <v>300</v>
      </c>
      <c r="E16" s="3"/>
      <c r="F16" s="3"/>
      <c r="G16" s="3"/>
      <c r="H16" s="3"/>
      <c r="I16" s="3"/>
      <c r="J16" s="3"/>
      <c r="K16" s="3"/>
      <c r="L16" s="3"/>
      <c r="M16" s="3"/>
      <c r="N16" s="3"/>
      <c r="O16" s="3"/>
      <c r="P16" s="3"/>
      <c r="Q16" s="3"/>
      <c r="R16" s="3"/>
      <c r="S16" s="3"/>
      <c r="T16" s="3"/>
      <c r="U16" s="3"/>
      <c r="V16" s="3"/>
      <c r="W16" s="3"/>
      <c r="X16" s="3"/>
      <c r="Y16" s="3"/>
      <c r="Z16" s="3"/>
    </row>
    <row r="17" spans="1:26">
      <c r="A17" s="4">
        <v>310</v>
      </c>
      <c r="B17" s="5" t="s">
        <v>35</v>
      </c>
      <c r="C17" s="5" t="s">
        <v>36</v>
      </c>
      <c r="D17" s="5">
        <v>310</v>
      </c>
      <c r="E17" s="3"/>
      <c r="F17" s="3"/>
      <c r="G17" s="3"/>
      <c r="H17" s="3"/>
      <c r="I17" s="3"/>
      <c r="J17" s="3"/>
      <c r="K17" s="3"/>
      <c r="L17" s="3"/>
      <c r="M17" s="3"/>
      <c r="N17" s="3"/>
      <c r="O17" s="3"/>
      <c r="P17" s="3"/>
      <c r="Q17" s="3"/>
      <c r="R17" s="3"/>
      <c r="S17" s="3"/>
      <c r="T17" s="3"/>
      <c r="U17" s="3"/>
      <c r="V17" s="3"/>
      <c r="W17" s="3"/>
      <c r="X17" s="3"/>
      <c r="Y17" s="3"/>
      <c r="Z17" s="3"/>
    </row>
    <row r="18" spans="1:26">
      <c r="A18" s="6">
        <v>330</v>
      </c>
      <c r="B18" s="5" t="s">
        <v>37</v>
      </c>
      <c r="C18" s="5" t="s">
        <v>38</v>
      </c>
      <c r="D18" s="5">
        <v>330</v>
      </c>
      <c r="E18" s="3"/>
      <c r="F18" s="3"/>
      <c r="G18" s="3"/>
      <c r="H18" s="3"/>
      <c r="I18" s="3"/>
      <c r="J18" s="3"/>
      <c r="K18" s="3"/>
      <c r="L18" s="3"/>
      <c r="M18" s="3"/>
      <c r="N18" s="3"/>
      <c r="O18" s="3"/>
      <c r="P18" s="3"/>
      <c r="Q18" s="3"/>
      <c r="R18" s="3"/>
      <c r="S18" s="3"/>
      <c r="T18" s="3"/>
      <c r="U18" s="3"/>
      <c r="V18" s="3"/>
      <c r="W18" s="3"/>
      <c r="X18" s="3"/>
      <c r="Y18" s="3"/>
      <c r="Z18" s="3"/>
    </row>
    <row r="19" spans="1:26">
      <c r="A19" s="6">
        <v>700</v>
      </c>
      <c r="B19" s="5" t="s">
        <v>39</v>
      </c>
      <c r="C19" s="5" t="s">
        <v>40</v>
      </c>
      <c r="D19" s="5">
        <v>700</v>
      </c>
      <c r="E19" s="3"/>
      <c r="F19" s="3"/>
      <c r="G19" s="3"/>
      <c r="H19" s="3"/>
      <c r="I19" s="3"/>
      <c r="J19" s="3"/>
      <c r="K19" s="3"/>
      <c r="L19" s="3"/>
      <c r="M19" s="3"/>
      <c r="N19" s="3"/>
      <c r="O19" s="3"/>
      <c r="P19" s="3"/>
      <c r="Q19" s="3"/>
      <c r="R19" s="3"/>
      <c r="S19" s="3"/>
      <c r="T19" s="3"/>
      <c r="U19" s="3"/>
      <c r="V19" s="3"/>
      <c r="W19" s="3"/>
      <c r="X19" s="3"/>
      <c r="Y19" s="3"/>
      <c r="Z19" s="3"/>
    </row>
    <row r="20" spans="1:26" ht="15.75" customHeight="1">
      <c r="A20" s="6">
        <v>710</v>
      </c>
      <c r="B20" s="5" t="s">
        <v>41</v>
      </c>
      <c r="C20" s="5" t="s">
        <v>42</v>
      </c>
      <c r="D20" s="5">
        <v>710</v>
      </c>
      <c r="E20" s="3"/>
      <c r="F20" s="3"/>
      <c r="G20" s="3"/>
      <c r="H20" s="3"/>
      <c r="I20" s="3"/>
      <c r="J20" s="3"/>
      <c r="K20" s="3"/>
      <c r="L20" s="3"/>
      <c r="M20" s="3"/>
      <c r="N20" s="3"/>
      <c r="O20" s="3"/>
      <c r="P20" s="3"/>
      <c r="Q20" s="3"/>
      <c r="R20" s="3"/>
      <c r="S20" s="3"/>
      <c r="T20" s="3"/>
      <c r="U20" s="3"/>
      <c r="V20" s="3"/>
      <c r="W20" s="3"/>
      <c r="X20" s="3"/>
      <c r="Y20" s="3"/>
      <c r="Z20" s="3"/>
    </row>
    <row r="21" spans="1:26" ht="15.75" customHeight="1">
      <c r="A21" s="5">
        <v>720</v>
      </c>
      <c r="B21" s="5" t="s">
        <v>43</v>
      </c>
      <c r="C21" s="5" t="s">
        <v>44</v>
      </c>
      <c r="D21" s="5">
        <v>720</v>
      </c>
      <c r="E21" s="3"/>
      <c r="F21" s="3"/>
      <c r="G21" s="3"/>
      <c r="H21" s="3"/>
      <c r="I21" s="3"/>
      <c r="J21" s="3"/>
      <c r="K21" s="3"/>
      <c r="L21" s="3"/>
      <c r="M21" s="3"/>
      <c r="N21" s="3"/>
      <c r="O21" s="3"/>
      <c r="P21" s="3"/>
      <c r="Q21" s="3"/>
      <c r="R21" s="3"/>
      <c r="S21" s="3"/>
      <c r="T21" s="3"/>
      <c r="U21" s="3"/>
      <c r="V21" s="3"/>
      <c r="W21" s="3"/>
      <c r="X21" s="3"/>
      <c r="Y21" s="3"/>
      <c r="Z21" s="3"/>
    </row>
    <row r="22" spans="1:26" ht="15.75" customHeight="1">
      <c r="A22" s="6">
        <v>730</v>
      </c>
      <c r="B22" s="5" t="s">
        <v>45</v>
      </c>
      <c r="C22" s="5" t="s">
        <v>46</v>
      </c>
      <c r="D22" s="5">
        <v>730</v>
      </c>
      <c r="E22" s="3"/>
      <c r="F22" s="3"/>
      <c r="G22" s="3"/>
      <c r="H22" s="3"/>
      <c r="I22" s="3"/>
      <c r="J22" s="3"/>
      <c r="K22" s="3"/>
      <c r="L22" s="3"/>
      <c r="M22" s="3"/>
      <c r="N22" s="3"/>
      <c r="O22" s="3"/>
      <c r="P22" s="3"/>
      <c r="Q22" s="3"/>
      <c r="R22" s="3"/>
      <c r="S22" s="3"/>
      <c r="T22" s="3"/>
      <c r="U22" s="3"/>
      <c r="V22" s="3"/>
      <c r="W22" s="3"/>
      <c r="X22" s="3"/>
      <c r="Y22" s="3"/>
      <c r="Z22" s="3"/>
    </row>
    <row r="23" spans="1:26" ht="15.75" customHeight="1">
      <c r="A23" s="6">
        <v>760</v>
      </c>
      <c r="B23" s="5" t="s">
        <v>47</v>
      </c>
      <c r="C23" s="5" t="s">
        <v>48</v>
      </c>
      <c r="D23" s="5">
        <v>760</v>
      </c>
      <c r="E23" s="3"/>
      <c r="F23" s="3"/>
      <c r="G23" s="3"/>
      <c r="H23" s="3"/>
      <c r="I23" s="3"/>
      <c r="J23" s="3"/>
      <c r="K23" s="3"/>
      <c r="L23" s="3"/>
      <c r="M23" s="3"/>
      <c r="N23" s="3"/>
      <c r="O23" s="3"/>
      <c r="P23" s="3"/>
      <c r="Q23" s="3"/>
      <c r="R23" s="3"/>
      <c r="S23" s="3"/>
      <c r="T23" s="3"/>
      <c r="U23" s="3"/>
      <c r="V23" s="3"/>
      <c r="W23" s="3"/>
      <c r="X23" s="3"/>
      <c r="Y23" s="3"/>
      <c r="Z23" s="3"/>
    </row>
    <row r="24" spans="1:26" ht="15.75" customHeight="1">
      <c r="A24" s="4">
        <v>800</v>
      </c>
      <c r="B24" s="5" t="s">
        <v>49</v>
      </c>
      <c r="C24" s="5" t="s">
        <v>50</v>
      </c>
      <c r="D24" s="5">
        <v>800</v>
      </c>
      <c r="E24" s="3"/>
      <c r="F24" s="3"/>
      <c r="G24" s="3"/>
      <c r="H24" s="3"/>
      <c r="I24" s="3"/>
      <c r="J24" s="3"/>
      <c r="K24" s="3"/>
      <c r="L24" s="3"/>
      <c r="M24" s="3"/>
      <c r="N24" s="3"/>
      <c r="O24" s="3"/>
      <c r="P24" s="3"/>
      <c r="Q24" s="3"/>
      <c r="R24" s="3"/>
      <c r="S24" s="3"/>
      <c r="T24" s="3"/>
      <c r="U24" s="3"/>
      <c r="V24" s="3"/>
      <c r="W24" s="3"/>
      <c r="X24" s="3"/>
      <c r="Y24" s="3"/>
      <c r="Z24" s="3"/>
    </row>
    <row r="25" spans="1:26" ht="15.75" customHeight="1">
      <c r="A25" s="6">
        <v>900</v>
      </c>
      <c r="B25" s="5" t="s">
        <v>51</v>
      </c>
      <c r="C25" s="5"/>
      <c r="D25" s="5">
        <v>900</v>
      </c>
      <c r="E25" s="3"/>
      <c r="F25" s="3"/>
      <c r="G25" s="3"/>
      <c r="H25" s="3"/>
      <c r="I25" s="3"/>
      <c r="J25" s="3"/>
      <c r="K25" s="3"/>
      <c r="L25" s="3"/>
      <c r="M25" s="3"/>
      <c r="N25" s="3"/>
      <c r="O25" s="3"/>
      <c r="P25" s="3"/>
      <c r="Q25" s="3"/>
      <c r="R25" s="3"/>
      <c r="S25" s="3"/>
      <c r="T25" s="3"/>
      <c r="U25" s="3"/>
      <c r="V25" s="3"/>
      <c r="W25" s="3"/>
      <c r="X25" s="3"/>
      <c r="Y25" s="3"/>
      <c r="Z25" s="3"/>
    </row>
    <row r="26" spans="1:26" ht="15.75" customHeight="1">
      <c r="A26" s="6">
        <v>910</v>
      </c>
      <c r="B26" s="5" t="s">
        <v>52</v>
      </c>
      <c r="C26" s="5" t="s">
        <v>53</v>
      </c>
      <c r="D26" s="5">
        <v>910</v>
      </c>
      <c r="E26" s="3"/>
      <c r="F26" s="3"/>
      <c r="G26" s="3"/>
      <c r="H26" s="3"/>
      <c r="I26" s="3"/>
      <c r="J26" s="3"/>
      <c r="K26" s="3"/>
      <c r="L26" s="3"/>
      <c r="M26" s="3"/>
      <c r="N26" s="3"/>
      <c r="O26" s="3"/>
      <c r="P26" s="3"/>
      <c r="Q26" s="3"/>
      <c r="R26" s="3"/>
      <c r="S26" s="3"/>
      <c r="T26" s="3"/>
      <c r="U26" s="3"/>
      <c r="V26" s="3"/>
      <c r="W26" s="3"/>
      <c r="X26" s="3"/>
      <c r="Y26" s="3"/>
      <c r="Z26" s="3"/>
    </row>
    <row r="27" spans="1:26" ht="15.75" customHeight="1">
      <c r="A27" s="1">
        <v>1000</v>
      </c>
      <c r="B27" s="2"/>
      <c r="C27" s="2" t="s">
        <v>54</v>
      </c>
      <c r="D27" s="2">
        <v>1000</v>
      </c>
      <c r="E27" s="3"/>
      <c r="F27" s="3"/>
      <c r="G27" s="3"/>
      <c r="H27" s="3"/>
      <c r="I27" s="3"/>
      <c r="J27" s="3"/>
      <c r="K27" s="3"/>
      <c r="L27" s="3"/>
      <c r="M27" s="3"/>
      <c r="N27" s="3"/>
      <c r="O27" s="3"/>
      <c r="P27" s="3"/>
      <c r="Q27" s="3"/>
      <c r="R27" s="3"/>
      <c r="S27" s="3"/>
      <c r="T27" s="3"/>
      <c r="U27" s="3"/>
      <c r="V27" s="3"/>
      <c r="W27" s="3"/>
      <c r="X27" s="3"/>
      <c r="Y27" s="3"/>
      <c r="Z27" s="3"/>
    </row>
    <row r="28" spans="1:26" ht="15.7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c r="A29" s="86" t="s">
        <v>55</v>
      </c>
      <c r="B29" s="87"/>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c r="A30" s="8" t="s">
        <v>0</v>
      </c>
      <c r="B30" s="8" t="s">
        <v>1</v>
      </c>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c r="A31" s="8" t="s">
        <v>56</v>
      </c>
      <c r="B31" s="8">
        <v>0</v>
      </c>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c r="A32" s="8" t="s">
        <v>57</v>
      </c>
      <c r="B32" s="8">
        <v>35</v>
      </c>
      <c r="C32" s="3"/>
      <c r="D32" s="3" t="s">
        <v>58</v>
      </c>
      <c r="E32" s="3"/>
      <c r="F32" s="3"/>
      <c r="G32" s="3"/>
      <c r="H32" s="3"/>
      <c r="I32" s="3"/>
      <c r="J32" s="3"/>
      <c r="K32" s="3"/>
      <c r="L32" s="3"/>
      <c r="M32" s="3"/>
      <c r="N32" s="3"/>
      <c r="O32" s="3"/>
      <c r="P32" s="3"/>
      <c r="Q32" s="3"/>
      <c r="R32" s="3"/>
      <c r="S32" s="3"/>
      <c r="T32" s="3"/>
      <c r="U32" s="3"/>
      <c r="V32" s="3"/>
      <c r="W32" s="3"/>
      <c r="X32" s="3"/>
      <c r="Y32" s="3"/>
      <c r="Z32" s="3"/>
    </row>
    <row r="33" spans="1:26" ht="15.75" customHeight="1">
      <c r="A33" s="8" t="s">
        <v>59</v>
      </c>
      <c r="B33" s="8">
        <v>30</v>
      </c>
      <c r="C33" s="3"/>
      <c r="D33" s="3" t="s">
        <v>60</v>
      </c>
      <c r="E33" s="3"/>
      <c r="F33" s="3"/>
      <c r="G33" s="3"/>
      <c r="H33" s="3"/>
      <c r="I33" s="3"/>
      <c r="J33" s="3"/>
      <c r="K33" s="3"/>
      <c r="L33" s="3"/>
      <c r="M33" s="3"/>
      <c r="N33" s="3"/>
      <c r="O33" s="3"/>
      <c r="P33" s="3"/>
      <c r="Q33" s="3"/>
      <c r="R33" s="3"/>
      <c r="S33" s="3"/>
      <c r="T33" s="3"/>
      <c r="U33" s="3"/>
      <c r="V33" s="3"/>
      <c r="W33" s="3"/>
      <c r="X33" s="3"/>
      <c r="Y33" s="3"/>
      <c r="Z33" s="3"/>
    </row>
    <row r="34" spans="1:26" ht="15.75" customHeight="1">
      <c r="A34" s="8" t="s">
        <v>61</v>
      </c>
      <c r="B34" s="8">
        <v>30</v>
      </c>
      <c r="C34" s="3"/>
      <c r="D34" s="3" t="s">
        <v>62</v>
      </c>
      <c r="E34" s="3"/>
      <c r="F34" s="3"/>
      <c r="G34" s="3"/>
      <c r="H34" s="3"/>
      <c r="I34" s="3"/>
      <c r="J34" s="3"/>
      <c r="K34" s="3"/>
      <c r="L34" s="3"/>
      <c r="M34" s="3"/>
      <c r="N34" s="3"/>
      <c r="O34" s="3"/>
      <c r="P34" s="3"/>
      <c r="Q34" s="3"/>
      <c r="R34" s="3"/>
      <c r="S34" s="3"/>
      <c r="T34" s="3"/>
      <c r="U34" s="3"/>
      <c r="V34" s="3"/>
      <c r="W34" s="3"/>
      <c r="X34" s="3"/>
      <c r="Y34" s="3"/>
      <c r="Z34" s="3"/>
    </row>
    <row r="35" spans="1:26" ht="15.75" customHeight="1">
      <c r="A35" s="8" t="s">
        <v>63</v>
      </c>
      <c r="B35" s="8">
        <v>30</v>
      </c>
      <c r="C35" s="3"/>
      <c r="D35" s="3" t="s">
        <v>64</v>
      </c>
      <c r="E35" s="3"/>
      <c r="F35" s="3"/>
      <c r="G35" s="3"/>
      <c r="H35" s="3"/>
      <c r="I35" s="3"/>
      <c r="J35" s="3"/>
      <c r="K35" s="3"/>
      <c r="L35" s="3"/>
      <c r="M35" s="3"/>
      <c r="N35" s="3"/>
      <c r="O35" s="3"/>
      <c r="P35" s="3"/>
      <c r="Q35" s="3"/>
      <c r="R35" s="3"/>
      <c r="S35" s="3"/>
      <c r="T35" s="3"/>
      <c r="U35" s="3"/>
      <c r="V35" s="3"/>
      <c r="W35" s="3"/>
      <c r="X35" s="3"/>
      <c r="Y35" s="3"/>
      <c r="Z35" s="3"/>
    </row>
    <row r="36" spans="1:26" ht="15.75" customHeight="1">
      <c r="A36" s="8" t="s">
        <v>65</v>
      </c>
      <c r="B36" s="8"/>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c r="A37" s="8" t="s">
        <v>66</v>
      </c>
      <c r="B37" s="8">
        <v>20</v>
      </c>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c r="A38" s="8" t="s">
        <v>67</v>
      </c>
      <c r="B38" s="8">
        <v>30</v>
      </c>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c r="A39" s="8" t="s">
        <v>68</v>
      </c>
      <c r="B39" s="8">
        <v>30</v>
      </c>
      <c r="C39" s="3"/>
      <c r="D39" s="3" t="s">
        <v>69</v>
      </c>
      <c r="E39" s="3"/>
      <c r="F39" s="3"/>
      <c r="G39" s="3"/>
      <c r="H39" s="3"/>
      <c r="I39" s="3"/>
      <c r="J39" s="3"/>
      <c r="K39" s="3"/>
      <c r="L39" s="3"/>
      <c r="M39" s="3"/>
      <c r="N39" s="3"/>
      <c r="O39" s="3"/>
      <c r="P39" s="3"/>
      <c r="Q39" s="3"/>
      <c r="R39" s="3"/>
      <c r="S39" s="3"/>
      <c r="T39" s="3"/>
      <c r="U39" s="3"/>
      <c r="V39" s="3"/>
      <c r="W39" s="3"/>
      <c r="X39" s="3"/>
      <c r="Y39" s="3"/>
      <c r="Z39" s="3"/>
    </row>
    <row r="40" spans="1:26" ht="15.75" customHeight="1">
      <c r="A40" s="8" t="s">
        <v>70</v>
      </c>
      <c r="B40" s="8">
        <v>30</v>
      </c>
      <c r="C40" s="3"/>
      <c r="D40" s="3" t="s">
        <v>71</v>
      </c>
      <c r="E40" s="3"/>
      <c r="F40" s="3"/>
      <c r="G40" s="3"/>
      <c r="H40" s="3"/>
      <c r="I40" s="3"/>
      <c r="J40" s="3"/>
      <c r="K40" s="3"/>
      <c r="L40" s="3"/>
      <c r="M40" s="3"/>
      <c r="N40" s="3"/>
      <c r="O40" s="3"/>
      <c r="P40" s="3"/>
      <c r="Q40" s="3"/>
      <c r="R40" s="3"/>
      <c r="S40" s="3"/>
      <c r="T40" s="3"/>
      <c r="U40" s="3"/>
      <c r="V40" s="3"/>
      <c r="W40" s="3"/>
      <c r="X40" s="3"/>
      <c r="Y40" s="3"/>
      <c r="Z40" s="3"/>
    </row>
    <row r="41" spans="1:26" ht="15.75" customHeight="1">
      <c r="A41" s="8" t="s">
        <v>72</v>
      </c>
      <c r="B41" s="8">
        <v>30</v>
      </c>
      <c r="C41" s="3"/>
      <c r="D41" s="3" t="s">
        <v>73</v>
      </c>
      <c r="E41" s="3"/>
      <c r="F41" s="3"/>
      <c r="G41" s="3"/>
      <c r="H41" s="3"/>
      <c r="I41" s="3"/>
      <c r="J41" s="3"/>
      <c r="K41" s="3"/>
      <c r="L41" s="3"/>
      <c r="M41" s="3"/>
      <c r="N41" s="3"/>
      <c r="O41" s="3"/>
      <c r="P41" s="3"/>
      <c r="Q41" s="3"/>
      <c r="R41" s="3"/>
      <c r="S41" s="3"/>
      <c r="T41" s="3"/>
      <c r="U41" s="3"/>
      <c r="V41" s="3"/>
      <c r="W41" s="3"/>
      <c r="X41" s="3"/>
      <c r="Y41" s="3"/>
      <c r="Z41" s="3"/>
    </row>
    <row r="42" spans="1:26" ht="15.75" customHeight="1">
      <c r="A42" s="8" t="s">
        <v>74</v>
      </c>
      <c r="B42" s="8">
        <v>20</v>
      </c>
      <c r="C42" s="3"/>
      <c r="D42" s="3" t="s">
        <v>75</v>
      </c>
      <c r="E42" s="3"/>
      <c r="F42" s="3"/>
      <c r="G42" s="3"/>
      <c r="H42" s="3"/>
      <c r="I42" s="3"/>
      <c r="J42" s="3"/>
      <c r="K42" s="3"/>
      <c r="L42" s="3"/>
      <c r="M42" s="3"/>
      <c r="N42" s="3"/>
      <c r="O42" s="3"/>
      <c r="P42" s="3"/>
      <c r="Q42" s="3"/>
      <c r="R42" s="3"/>
      <c r="S42" s="3"/>
      <c r="T42" s="3"/>
      <c r="U42" s="3"/>
      <c r="V42" s="3"/>
      <c r="W42" s="3"/>
      <c r="X42" s="3"/>
      <c r="Y42" s="3"/>
      <c r="Z42" s="3"/>
    </row>
    <row r="43" spans="1:26" ht="15.75" customHeight="1">
      <c r="A43" s="8" t="s">
        <v>76</v>
      </c>
      <c r="B43" s="9">
        <v>10</v>
      </c>
      <c r="C43" s="3"/>
      <c r="D43" s="3" t="s">
        <v>77</v>
      </c>
      <c r="E43" s="3"/>
      <c r="F43" s="3"/>
      <c r="G43" s="3"/>
      <c r="H43" s="3"/>
      <c r="I43" s="3"/>
      <c r="J43" s="3"/>
      <c r="K43" s="3"/>
      <c r="L43" s="3"/>
      <c r="M43" s="3"/>
      <c r="N43" s="3"/>
      <c r="O43" s="3"/>
      <c r="P43" s="3"/>
      <c r="Q43" s="3"/>
      <c r="R43" s="3"/>
      <c r="S43" s="3"/>
      <c r="T43" s="3"/>
      <c r="U43" s="3"/>
      <c r="V43" s="3"/>
      <c r="W43" s="3"/>
      <c r="X43" s="3"/>
      <c r="Y43" s="3"/>
      <c r="Z43" s="3"/>
    </row>
    <row r="44" spans="1:26" ht="15.75" customHeight="1">
      <c r="A44" s="8" t="s">
        <v>78</v>
      </c>
      <c r="B44" s="8">
        <v>35</v>
      </c>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c r="A45" s="8" t="s">
        <v>79</v>
      </c>
      <c r="B45" s="8">
        <v>30</v>
      </c>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c r="A46" s="8" t="s">
        <v>65</v>
      </c>
      <c r="B46" s="8"/>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c r="A48" s="8" t="s">
        <v>0</v>
      </c>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c r="A49" s="8" t="s">
        <v>80</v>
      </c>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c r="A50" s="8" t="s">
        <v>81</v>
      </c>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c r="A51" s="3" t="s">
        <v>80</v>
      </c>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c r="A52" s="3" t="s">
        <v>82</v>
      </c>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c r="A53" s="3" t="s">
        <v>83</v>
      </c>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c r="A54" s="3" t="s">
        <v>84</v>
      </c>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c r="A55" s="3" t="s">
        <v>85</v>
      </c>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c r="A56" s="3" t="s">
        <v>86</v>
      </c>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c r="A57" s="3"/>
      <c r="B57" s="10" t="s">
        <v>87</v>
      </c>
      <c r="C57" s="3"/>
      <c r="D57" s="3"/>
      <c r="E57" s="10" t="s">
        <v>87</v>
      </c>
      <c r="F57" s="3"/>
      <c r="G57" s="3"/>
      <c r="H57" s="3"/>
      <c r="I57" s="3"/>
      <c r="J57" s="3"/>
      <c r="K57" s="3"/>
      <c r="L57" s="3"/>
      <c r="M57" s="3"/>
      <c r="N57" s="3"/>
      <c r="O57" s="3"/>
      <c r="P57" s="3"/>
      <c r="Q57" s="3"/>
      <c r="R57" s="3"/>
      <c r="S57" s="3"/>
      <c r="T57" s="3"/>
      <c r="U57" s="3"/>
      <c r="V57" s="3"/>
      <c r="W57" s="3"/>
      <c r="X57" s="3"/>
      <c r="Y57" s="3"/>
      <c r="Z57" s="3"/>
    </row>
    <row r="58" spans="1:26" ht="15.75" customHeight="1">
      <c r="A58" s="3"/>
      <c r="B58" s="11" t="s">
        <v>88</v>
      </c>
      <c r="C58" s="3"/>
      <c r="D58" s="3"/>
      <c r="E58" s="11" t="s">
        <v>89</v>
      </c>
      <c r="F58" s="3"/>
      <c r="G58" s="3"/>
      <c r="H58" s="3"/>
      <c r="I58" s="3"/>
      <c r="J58" s="3"/>
      <c r="K58" s="3"/>
      <c r="L58" s="3"/>
      <c r="M58" s="3"/>
      <c r="N58" s="3"/>
      <c r="O58" s="3"/>
      <c r="P58" s="3"/>
      <c r="Q58" s="3"/>
      <c r="R58" s="3"/>
      <c r="S58" s="3"/>
      <c r="T58" s="3"/>
      <c r="U58" s="3"/>
      <c r="V58" s="3"/>
      <c r="W58" s="3"/>
      <c r="X58" s="3"/>
      <c r="Y58" s="3"/>
      <c r="Z58" s="3"/>
    </row>
    <row r="59" spans="1:26" ht="15.75" customHeight="1">
      <c r="A59" s="3"/>
      <c r="B59" s="12" t="s">
        <v>90</v>
      </c>
      <c r="C59" s="3"/>
      <c r="D59" s="3" t="s">
        <v>91</v>
      </c>
      <c r="E59" s="12" t="s">
        <v>92</v>
      </c>
      <c r="F59" s="3"/>
      <c r="G59" s="3"/>
      <c r="H59" s="3"/>
      <c r="I59" s="3"/>
      <c r="J59" s="3"/>
      <c r="K59" s="3"/>
      <c r="L59" s="3"/>
      <c r="M59" s="3"/>
      <c r="N59" s="3"/>
      <c r="O59" s="3"/>
      <c r="P59" s="3"/>
      <c r="Q59" s="3"/>
      <c r="R59" s="3"/>
      <c r="S59" s="3"/>
      <c r="T59" s="3"/>
      <c r="U59" s="3"/>
      <c r="V59" s="3"/>
      <c r="W59" s="3"/>
      <c r="X59" s="3"/>
      <c r="Y59" s="3"/>
      <c r="Z59" s="3"/>
    </row>
    <row r="60" spans="1:26" ht="15.75" customHeight="1">
      <c r="A60" s="3"/>
      <c r="B60" s="13" t="s">
        <v>93</v>
      </c>
      <c r="C60" s="3"/>
      <c r="D60" s="3"/>
      <c r="E60" s="13" t="s">
        <v>94</v>
      </c>
      <c r="F60" s="3"/>
      <c r="G60" s="3"/>
      <c r="H60" s="3"/>
      <c r="I60" s="3"/>
      <c r="J60" s="3"/>
      <c r="K60" s="3"/>
      <c r="L60" s="3"/>
      <c r="M60" s="3"/>
      <c r="N60" s="3"/>
      <c r="O60" s="3"/>
      <c r="P60" s="3"/>
      <c r="Q60" s="3"/>
      <c r="R60" s="3"/>
      <c r="S60" s="3"/>
      <c r="T60" s="3"/>
      <c r="U60" s="3"/>
      <c r="V60" s="3"/>
      <c r="W60" s="3"/>
      <c r="X60" s="3"/>
      <c r="Y60" s="3"/>
      <c r="Z60" s="3"/>
    </row>
    <row r="61" spans="1:26" ht="15.75" customHeight="1">
      <c r="A61" s="3"/>
      <c r="B61" s="13" t="s">
        <v>95</v>
      </c>
      <c r="C61" s="3"/>
      <c r="D61" s="3"/>
      <c r="E61" s="11" t="s">
        <v>96</v>
      </c>
      <c r="F61" s="3"/>
      <c r="G61" s="3"/>
      <c r="H61" s="3"/>
      <c r="I61" s="3"/>
      <c r="J61" s="3"/>
      <c r="K61" s="3"/>
      <c r="L61" s="3"/>
      <c r="M61" s="3"/>
      <c r="N61" s="3"/>
      <c r="O61" s="3"/>
      <c r="P61" s="3"/>
      <c r="Q61" s="3"/>
      <c r="R61" s="3"/>
      <c r="S61" s="3"/>
      <c r="T61" s="3"/>
      <c r="U61" s="3"/>
      <c r="V61" s="3"/>
      <c r="W61" s="3"/>
      <c r="X61" s="3"/>
      <c r="Y61" s="3"/>
      <c r="Z61" s="3"/>
    </row>
    <row r="62" spans="1:26" ht="15.75" customHeight="1">
      <c r="A62" s="3"/>
      <c r="B62" s="13" t="s">
        <v>97</v>
      </c>
      <c r="C62" s="3"/>
      <c r="D62" s="3"/>
      <c r="E62" s="13" t="s">
        <v>97</v>
      </c>
      <c r="F62" s="3"/>
      <c r="G62" s="3"/>
      <c r="H62" s="3"/>
      <c r="I62" s="3"/>
      <c r="J62" s="3"/>
      <c r="K62" s="3"/>
      <c r="L62" s="3"/>
      <c r="M62" s="3"/>
      <c r="N62" s="3"/>
      <c r="O62" s="3"/>
      <c r="P62" s="3"/>
      <c r="Q62" s="3"/>
      <c r="R62" s="3"/>
      <c r="S62" s="3"/>
      <c r="T62" s="3"/>
      <c r="U62" s="3"/>
      <c r="V62" s="3"/>
      <c r="W62" s="3"/>
      <c r="X62" s="3"/>
      <c r="Y62" s="3"/>
      <c r="Z62" s="3"/>
    </row>
    <row r="63" spans="1:26" ht="15.75" customHeight="1">
      <c r="A63" s="3"/>
      <c r="B63" s="13" t="s">
        <v>98</v>
      </c>
      <c r="C63" s="3"/>
      <c r="D63" s="3"/>
      <c r="E63" s="13" t="s">
        <v>98</v>
      </c>
      <c r="F63" s="3"/>
      <c r="G63" s="3"/>
      <c r="H63" s="3"/>
      <c r="I63" s="3"/>
      <c r="J63" s="3"/>
      <c r="K63" s="3"/>
      <c r="L63" s="3"/>
      <c r="M63" s="3"/>
      <c r="N63" s="3"/>
      <c r="O63" s="3"/>
      <c r="P63" s="3"/>
      <c r="Q63" s="3"/>
      <c r="R63" s="3"/>
      <c r="S63" s="3"/>
      <c r="T63" s="3"/>
      <c r="U63" s="3"/>
      <c r="V63" s="3"/>
      <c r="W63" s="3"/>
      <c r="X63" s="3"/>
      <c r="Y63" s="3"/>
      <c r="Z63" s="3"/>
    </row>
    <row r="64" spans="1:26" ht="15.75" customHeight="1">
      <c r="A64" s="3"/>
      <c r="B64" s="13" t="s">
        <v>99</v>
      </c>
      <c r="C64" s="3"/>
      <c r="D64" s="3"/>
      <c r="E64" s="13" t="s">
        <v>100</v>
      </c>
      <c r="F64" s="3"/>
      <c r="G64" s="3"/>
      <c r="H64" s="3"/>
      <c r="I64" s="3"/>
      <c r="J64" s="3"/>
      <c r="K64" s="3"/>
      <c r="L64" s="3"/>
      <c r="M64" s="3"/>
      <c r="N64" s="3"/>
      <c r="O64" s="3"/>
      <c r="P64" s="3"/>
      <c r="Q64" s="3"/>
      <c r="R64" s="3"/>
      <c r="S64" s="3"/>
      <c r="T64" s="3"/>
      <c r="U64" s="3"/>
      <c r="V64" s="3"/>
      <c r="W64" s="3"/>
      <c r="X64" s="3"/>
      <c r="Y64" s="3"/>
      <c r="Z64" s="3"/>
    </row>
    <row r="65" spans="1:26" ht="15.75" customHeight="1">
      <c r="A65" s="3"/>
      <c r="B65" s="13" t="s">
        <v>101</v>
      </c>
      <c r="C65" s="3"/>
      <c r="D65" s="3"/>
      <c r="E65" s="13" t="s">
        <v>102</v>
      </c>
      <c r="F65" s="3"/>
      <c r="G65" s="3"/>
      <c r="H65" s="3"/>
      <c r="I65" s="3"/>
      <c r="J65" s="3"/>
      <c r="K65" s="3"/>
      <c r="L65" s="3"/>
      <c r="M65" s="3"/>
      <c r="N65" s="3"/>
      <c r="O65" s="3"/>
      <c r="P65" s="3"/>
      <c r="Q65" s="3"/>
      <c r="R65" s="3"/>
      <c r="S65" s="3"/>
      <c r="T65" s="3"/>
      <c r="U65" s="3"/>
      <c r="V65" s="3"/>
      <c r="W65" s="3"/>
      <c r="X65" s="3"/>
      <c r="Y65" s="3"/>
      <c r="Z65" s="3"/>
    </row>
    <row r="66" spans="1:26" ht="15.75" customHeight="1">
      <c r="A66" s="3"/>
      <c r="B66" s="13" t="s">
        <v>103</v>
      </c>
      <c r="C66" s="3"/>
      <c r="D66" s="3"/>
      <c r="E66" s="13" t="s">
        <v>104</v>
      </c>
      <c r="F66" s="3"/>
      <c r="G66" s="3"/>
      <c r="H66" s="3"/>
      <c r="I66" s="3"/>
      <c r="J66" s="3"/>
      <c r="K66" s="3"/>
      <c r="L66" s="3"/>
      <c r="M66" s="3"/>
      <c r="N66" s="3"/>
      <c r="O66" s="3"/>
      <c r="P66" s="3"/>
      <c r="Q66" s="3"/>
      <c r="R66" s="3"/>
      <c r="S66" s="3"/>
      <c r="T66" s="3"/>
      <c r="U66" s="3"/>
      <c r="V66" s="3"/>
      <c r="W66" s="3"/>
      <c r="X66" s="3"/>
      <c r="Y66" s="3"/>
      <c r="Z66" s="3"/>
    </row>
    <row r="67" spans="1:26" ht="15.75" customHeight="1">
      <c r="A67" s="3"/>
      <c r="B67" s="13" t="s">
        <v>105</v>
      </c>
      <c r="C67" s="3"/>
      <c r="D67" s="3"/>
      <c r="E67" s="12" t="s">
        <v>106</v>
      </c>
      <c r="F67" s="3"/>
      <c r="G67" s="3"/>
      <c r="H67" s="3"/>
      <c r="I67" s="3"/>
      <c r="J67" s="3"/>
      <c r="K67" s="3"/>
      <c r="L67" s="3"/>
      <c r="M67" s="3"/>
      <c r="N67" s="3"/>
      <c r="O67" s="3"/>
      <c r="P67" s="3"/>
      <c r="Q67" s="3"/>
      <c r="R67" s="3"/>
      <c r="S67" s="3"/>
      <c r="T67" s="3"/>
      <c r="U67" s="3"/>
      <c r="V67" s="3"/>
      <c r="W67" s="3"/>
      <c r="X67" s="3"/>
      <c r="Y67" s="3"/>
      <c r="Z67" s="3"/>
    </row>
    <row r="68" spans="1:26" ht="15.75" customHeight="1">
      <c r="A68" s="3"/>
      <c r="B68" s="13" t="s">
        <v>104</v>
      </c>
      <c r="C68" s="3"/>
      <c r="D68" s="3"/>
      <c r="E68" s="11" t="s">
        <v>107</v>
      </c>
      <c r="F68" s="3"/>
      <c r="G68" s="3"/>
      <c r="H68" s="3"/>
      <c r="I68" s="3"/>
      <c r="J68" s="3"/>
      <c r="K68" s="3"/>
      <c r="L68" s="3"/>
      <c r="M68" s="3"/>
      <c r="N68" s="3"/>
      <c r="O68" s="3"/>
      <c r="P68" s="3"/>
      <c r="Q68" s="3"/>
      <c r="R68" s="3"/>
      <c r="S68" s="3"/>
      <c r="T68" s="3"/>
      <c r="U68" s="3"/>
      <c r="V68" s="3"/>
      <c r="W68" s="3"/>
      <c r="X68" s="3"/>
      <c r="Y68" s="3"/>
      <c r="Z68" s="3"/>
    </row>
    <row r="69" spans="1:26" ht="15.75" customHeight="1">
      <c r="A69" s="3"/>
      <c r="B69" s="12" t="s">
        <v>106</v>
      </c>
      <c r="C69" s="3"/>
      <c r="D69" s="3"/>
      <c r="E69" s="11" t="s">
        <v>108</v>
      </c>
      <c r="F69" s="3"/>
      <c r="G69" s="3"/>
      <c r="H69" s="3"/>
      <c r="I69" s="3"/>
      <c r="J69" s="3"/>
      <c r="K69" s="3"/>
      <c r="L69" s="3"/>
      <c r="M69" s="3"/>
      <c r="N69" s="3"/>
      <c r="O69" s="3"/>
      <c r="P69" s="3"/>
      <c r="Q69" s="3"/>
      <c r="R69" s="3"/>
      <c r="S69" s="3"/>
      <c r="T69" s="3"/>
      <c r="U69" s="3"/>
      <c r="V69" s="3"/>
      <c r="W69" s="3"/>
      <c r="X69" s="3"/>
      <c r="Y69" s="3"/>
      <c r="Z69" s="3"/>
    </row>
    <row r="70" spans="1:26" ht="15.75" customHeight="1">
      <c r="A70" s="3"/>
      <c r="B70" s="11" t="s">
        <v>107</v>
      </c>
      <c r="C70" s="3"/>
      <c r="D70" s="3"/>
      <c r="E70" s="11" t="s">
        <v>109</v>
      </c>
      <c r="F70" s="3"/>
      <c r="G70" s="3"/>
      <c r="H70" s="3"/>
      <c r="I70" s="3"/>
      <c r="J70" s="3"/>
      <c r="K70" s="3"/>
      <c r="L70" s="3"/>
      <c r="M70" s="3"/>
      <c r="N70" s="3"/>
      <c r="O70" s="3"/>
      <c r="P70" s="3"/>
      <c r="Q70" s="3"/>
      <c r="R70" s="3"/>
      <c r="S70" s="3"/>
      <c r="T70" s="3"/>
      <c r="U70" s="3"/>
      <c r="V70" s="3"/>
      <c r="W70" s="3"/>
      <c r="X70" s="3"/>
      <c r="Y70" s="3"/>
      <c r="Z70" s="3"/>
    </row>
    <row r="71" spans="1:26" ht="15.75" customHeight="1">
      <c r="A71" s="3"/>
      <c r="B71" s="11" t="s">
        <v>96</v>
      </c>
      <c r="C71" s="3"/>
      <c r="D71" s="3"/>
      <c r="E71" s="14" t="s">
        <v>110</v>
      </c>
      <c r="F71" s="3"/>
      <c r="G71" s="3"/>
      <c r="H71" s="3"/>
      <c r="I71" s="3"/>
      <c r="J71" s="3"/>
      <c r="K71" s="3"/>
      <c r="L71" s="3"/>
      <c r="M71" s="3"/>
      <c r="N71" s="3"/>
      <c r="O71" s="3"/>
      <c r="P71" s="3"/>
      <c r="Q71" s="3"/>
      <c r="R71" s="3"/>
      <c r="S71" s="3"/>
      <c r="T71" s="3"/>
      <c r="U71" s="3"/>
      <c r="V71" s="3"/>
      <c r="W71" s="3"/>
      <c r="X71" s="3"/>
      <c r="Y71" s="3"/>
      <c r="Z71" s="3"/>
    </row>
    <row r="72" spans="1:26" ht="15.75" customHeight="1">
      <c r="A72" s="3"/>
      <c r="B72" s="11" t="s">
        <v>111</v>
      </c>
      <c r="C72" s="3"/>
      <c r="D72" s="3"/>
      <c r="E72" s="11"/>
      <c r="F72" s="3"/>
      <c r="G72" s="3"/>
      <c r="H72" s="3"/>
      <c r="I72" s="3"/>
      <c r="J72" s="3"/>
      <c r="K72" s="3"/>
      <c r="L72" s="3"/>
      <c r="M72" s="3"/>
      <c r="N72" s="3"/>
      <c r="O72" s="3"/>
      <c r="P72" s="3"/>
      <c r="Q72" s="3"/>
      <c r="R72" s="3"/>
      <c r="S72" s="3"/>
      <c r="T72" s="3"/>
      <c r="U72" s="3"/>
      <c r="V72" s="3"/>
      <c r="W72" s="3"/>
      <c r="X72" s="3"/>
      <c r="Y72" s="3"/>
      <c r="Z72" s="3"/>
    </row>
    <row r="73" spans="1:26" ht="15.75" customHeight="1">
      <c r="A73" s="3"/>
      <c r="B73" s="11" t="s">
        <v>112</v>
      </c>
      <c r="C73" s="3"/>
      <c r="D73" s="3"/>
      <c r="E73" s="11"/>
      <c r="F73" s="3"/>
      <c r="G73" s="3"/>
      <c r="H73" s="3"/>
      <c r="I73" s="3"/>
      <c r="J73" s="3"/>
      <c r="K73" s="3"/>
      <c r="L73" s="3"/>
      <c r="M73" s="3"/>
      <c r="N73" s="3"/>
      <c r="O73" s="3"/>
      <c r="P73" s="3"/>
      <c r="Q73" s="3"/>
      <c r="R73" s="3"/>
      <c r="S73" s="3"/>
      <c r="T73" s="3"/>
      <c r="U73" s="3"/>
      <c r="V73" s="3"/>
      <c r="W73" s="3"/>
      <c r="X73" s="3"/>
      <c r="Y73" s="3"/>
      <c r="Z73" s="3"/>
    </row>
    <row r="74" spans="1:26" ht="15.75" customHeight="1">
      <c r="A74" s="3"/>
      <c r="B74" s="11" t="s">
        <v>108</v>
      </c>
      <c r="C74" s="3"/>
      <c r="D74" s="3"/>
      <c r="E74" s="11"/>
      <c r="F74" s="3"/>
      <c r="G74" s="3"/>
      <c r="H74" s="3"/>
      <c r="I74" s="3"/>
      <c r="J74" s="3"/>
      <c r="K74" s="3"/>
      <c r="L74" s="3"/>
      <c r="M74" s="3"/>
      <c r="N74" s="3"/>
      <c r="O74" s="3"/>
      <c r="P74" s="3"/>
      <c r="Q74" s="3"/>
      <c r="R74" s="3"/>
      <c r="S74" s="3"/>
      <c r="T74" s="3"/>
      <c r="U74" s="3"/>
      <c r="V74" s="3"/>
      <c r="W74" s="3"/>
      <c r="X74" s="3"/>
      <c r="Y74" s="3"/>
      <c r="Z74" s="3"/>
    </row>
    <row r="75" spans="1:26" ht="15.75" customHeight="1">
      <c r="A75" s="3"/>
      <c r="B75" s="11" t="s">
        <v>113</v>
      </c>
      <c r="C75" s="3"/>
      <c r="D75" s="3"/>
      <c r="E75" s="11"/>
      <c r="F75" s="3"/>
      <c r="G75" s="3"/>
      <c r="H75" s="3"/>
      <c r="I75" s="3"/>
      <c r="J75" s="3"/>
      <c r="K75" s="3"/>
      <c r="L75" s="3"/>
      <c r="M75" s="3"/>
      <c r="N75" s="3"/>
      <c r="O75" s="3"/>
      <c r="P75" s="3"/>
      <c r="Q75" s="3"/>
      <c r="R75" s="3"/>
      <c r="S75" s="3"/>
      <c r="T75" s="3"/>
      <c r="U75" s="3"/>
      <c r="V75" s="3"/>
      <c r="W75" s="3"/>
      <c r="X75" s="3"/>
      <c r="Y75" s="3"/>
      <c r="Z75" s="3"/>
    </row>
    <row r="76" spans="1:26" ht="15.75" customHeight="1">
      <c r="A76" s="3"/>
      <c r="B76" s="11" t="s">
        <v>109</v>
      </c>
      <c r="C76" s="3"/>
      <c r="D76" s="3"/>
      <c r="E76" s="11"/>
      <c r="F76" s="3"/>
      <c r="G76" s="3"/>
      <c r="H76" s="3"/>
      <c r="I76" s="3"/>
      <c r="J76" s="3"/>
      <c r="K76" s="3"/>
      <c r="L76" s="3"/>
      <c r="M76" s="3"/>
      <c r="N76" s="3"/>
      <c r="O76" s="3"/>
      <c r="P76" s="3"/>
      <c r="Q76" s="3"/>
      <c r="R76" s="3"/>
      <c r="S76" s="3"/>
      <c r="T76" s="3"/>
      <c r="U76" s="3"/>
      <c r="V76" s="3"/>
      <c r="W76" s="3"/>
      <c r="X76" s="3"/>
      <c r="Y76" s="3"/>
      <c r="Z76" s="3"/>
    </row>
    <row r="77" spans="1:26" ht="15.75" customHeight="1">
      <c r="A77" s="3"/>
      <c r="B77" s="14" t="s">
        <v>110</v>
      </c>
      <c r="C77" s="3"/>
      <c r="D77" s="3"/>
      <c r="E77" s="14"/>
      <c r="F77" s="3"/>
      <c r="G77" s="3"/>
      <c r="H77" s="3"/>
      <c r="I77" s="3"/>
      <c r="J77" s="3"/>
      <c r="K77" s="3"/>
      <c r="L77" s="3"/>
      <c r="M77" s="3"/>
      <c r="N77" s="3"/>
      <c r="O77" s="3"/>
      <c r="P77" s="3"/>
      <c r="Q77" s="3"/>
      <c r="R77" s="3"/>
      <c r="S77" s="3"/>
      <c r="T77" s="3"/>
      <c r="U77" s="3"/>
      <c r="V77" s="3"/>
      <c r="W77" s="3"/>
      <c r="X77" s="3"/>
      <c r="Y77" s="3"/>
      <c r="Z77" s="3"/>
    </row>
    <row r="78" spans="1:26"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c r="A79" s="3"/>
      <c r="B79" s="15" t="s">
        <v>114</v>
      </c>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c r="A80" s="3"/>
      <c r="B80" s="16" t="s">
        <v>115</v>
      </c>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c r="A81" s="3"/>
      <c r="B81" s="17" t="s">
        <v>116</v>
      </c>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c r="A82" s="3"/>
      <c r="B82" s="17" t="s">
        <v>117</v>
      </c>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c r="A83" s="3"/>
      <c r="B83" s="18" t="s">
        <v>118</v>
      </c>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c r="A86" s="3"/>
      <c r="B86" s="19"/>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c r="A87" s="3"/>
      <c r="B87" s="20"/>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c r="A88" s="3"/>
      <c r="B88" s="21"/>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sheetData>
  <mergeCells count="1">
    <mergeCell ref="A29:B29"/>
  </mergeCells>
  <pageMargins left="0.7" right="0.7" top="0.75" bottom="0.75" header="0" footer="0"/>
  <pageSetup orientation="portrait"/>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2.625" defaultRowHeight="15" customHeight="1"/>
  <cols>
    <col min="1" max="6" width="10" customWidth="1"/>
    <col min="7" max="26" width="9.375" customWidth="1"/>
  </cols>
  <sheetData>
    <row r="1" spans="1:26">
      <c r="A1" s="22" t="s">
        <v>119</v>
      </c>
      <c r="B1" s="3"/>
      <c r="C1" s="3"/>
      <c r="D1" s="3"/>
      <c r="E1" s="3"/>
      <c r="F1" s="3"/>
      <c r="G1" s="3"/>
      <c r="H1" s="3"/>
      <c r="I1" s="3"/>
      <c r="J1" s="3"/>
      <c r="K1" s="3"/>
      <c r="L1" s="3"/>
      <c r="M1" s="3"/>
      <c r="N1" s="3"/>
      <c r="O1" s="3"/>
      <c r="P1" s="3"/>
      <c r="Q1" s="3"/>
      <c r="R1" s="3"/>
      <c r="S1" s="3"/>
      <c r="T1" s="3"/>
      <c r="U1" s="3"/>
      <c r="V1" s="3"/>
      <c r="W1" s="3"/>
      <c r="X1" s="3"/>
      <c r="Y1" s="3"/>
      <c r="Z1" s="3"/>
    </row>
    <row r="2" spans="1:26">
      <c r="A2" s="23">
        <v>43466</v>
      </c>
      <c r="B2" s="3"/>
      <c r="C2" s="3"/>
      <c r="D2" s="3"/>
      <c r="E2" s="3"/>
      <c r="F2" s="3"/>
      <c r="G2" s="3"/>
      <c r="H2" s="3"/>
      <c r="I2" s="3"/>
      <c r="J2" s="3"/>
      <c r="K2" s="3"/>
      <c r="L2" s="3"/>
      <c r="M2" s="3"/>
      <c r="N2" s="3"/>
      <c r="O2" s="3"/>
      <c r="P2" s="3"/>
      <c r="Q2" s="3"/>
      <c r="R2" s="3"/>
      <c r="S2" s="3"/>
      <c r="T2" s="3"/>
      <c r="U2" s="3"/>
      <c r="V2" s="3"/>
      <c r="W2" s="3"/>
      <c r="X2" s="3"/>
      <c r="Y2" s="3"/>
      <c r="Z2" s="3"/>
    </row>
    <row r="3" spans="1:26">
      <c r="A3" s="23">
        <v>43472</v>
      </c>
      <c r="B3" s="3"/>
      <c r="C3" s="3"/>
      <c r="D3" s="3"/>
      <c r="E3" s="3"/>
      <c r="F3" s="3"/>
      <c r="G3" s="3"/>
      <c r="H3" s="3"/>
      <c r="I3" s="3"/>
      <c r="J3" s="3"/>
      <c r="K3" s="3"/>
      <c r="L3" s="3"/>
      <c r="M3" s="3"/>
      <c r="N3" s="3"/>
      <c r="O3" s="3"/>
      <c r="P3" s="3"/>
      <c r="Q3" s="3"/>
      <c r="R3" s="3"/>
      <c r="S3" s="3"/>
      <c r="T3" s="3"/>
      <c r="U3" s="3"/>
      <c r="V3" s="3"/>
      <c r="W3" s="3"/>
      <c r="X3" s="3"/>
      <c r="Y3" s="3"/>
      <c r="Z3" s="3"/>
    </row>
    <row r="4" spans="1:26">
      <c r="A4" s="23">
        <v>43549</v>
      </c>
      <c r="B4" s="3"/>
      <c r="C4" s="3"/>
      <c r="D4" s="3"/>
      <c r="E4" s="3"/>
      <c r="F4" s="3"/>
      <c r="G4" s="3"/>
      <c r="H4" s="3"/>
      <c r="I4" s="3"/>
      <c r="J4" s="3"/>
      <c r="K4" s="3"/>
      <c r="L4" s="3"/>
      <c r="M4" s="3"/>
      <c r="N4" s="3"/>
      <c r="O4" s="3"/>
      <c r="P4" s="3"/>
      <c r="Q4" s="3"/>
      <c r="R4" s="3"/>
      <c r="S4" s="3"/>
      <c r="T4" s="3"/>
      <c r="U4" s="3"/>
      <c r="V4" s="3"/>
      <c r="W4" s="3"/>
      <c r="X4" s="3"/>
      <c r="Y4" s="3"/>
      <c r="Z4" s="3"/>
    </row>
    <row r="5" spans="1:26">
      <c r="A5" s="23">
        <v>43573</v>
      </c>
      <c r="B5" s="3"/>
      <c r="C5" s="3"/>
      <c r="D5" s="3"/>
      <c r="E5" s="3"/>
      <c r="F5" s="3"/>
      <c r="G5" s="3"/>
      <c r="H5" s="3"/>
      <c r="I5" s="3"/>
      <c r="J5" s="3"/>
      <c r="K5" s="3"/>
      <c r="L5" s="3"/>
      <c r="M5" s="3"/>
      <c r="N5" s="3"/>
      <c r="O5" s="3"/>
      <c r="P5" s="3"/>
      <c r="Q5" s="3"/>
      <c r="R5" s="3"/>
      <c r="S5" s="3"/>
      <c r="T5" s="3"/>
      <c r="U5" s="3"/>
      <c r="V5" s="3"/>
      <c r="W5" s="3"/>
      <c r="X5" s="3"/>
      <c r="Y5" s="3"/>
      <c r="Z5" s="3"/>
    </row>
    <row r="6" spans="1:26">
      <c r="A6" s="23">
        <v>43574</v>
      </c>
      <c r="B6" s="3"/>
      <c r="C6" s="3"/>
      <c r="D6" s="3"/>
      <c r="E6" s="3"/>
      <c r="F6" s="3"/>
      <c r="G6" s="3"/>
      <c r="H6" s="3"/>
      <c r="I6" s="3"/>
      <c r="J6" s="3"/>
      <c r="K6" s="3"/>
      <c r="L6" s="3"/>
      <c r="M6" s="3"/>
      <c r="N6" s="3"/>
      <c r="O6" s="3"/>
      <c r="P6" s="3"/>
      <c r="Q6" s="3"/>
      <c r="R6" s="3"/>
      <c r="S6" s="3"/>
      <c r="T6" s="3"/>
      <c r="U6" s="3"/>
      <c r="V6" s="3"/>
      <c r="W6" s="3"/>
      <c r="X6" s="3"/>
      <c r="Y6" s="3"/>
      <c r="Z6" s="3"/>
    </row>
    <row r="7" spans="1:26">
      <c r="A7" s="23">
        <v>43586</v>
      </c>
      <c r="B7" s="3"/>
      <c r="C7" s="3"/>
      <c r="D7" s="3"/>
      <c r="E7" s="3"/>
      <c r="F7" s="3"/>
      <c r="G7" s="3"/>
      <c r="H7" s="3"/>
      <c r="I7" s="3"/>
      <c r="J7" s="3"/>
      <c r="K7" s="3"/>
      <c r="L7" s="3"/>
      <c r="M7" s="3"/>
      <c r="N7" s="3"/>
      <c r="O7" s="3"/>
      <c r="P7" s="3"/>
      <c r="Q7" s="3"/>
      <c r="R7" s="3"/>
      <c r="S7" s="3"/>
      <c r="T7" s="3"/>
      <c r="U7" s="3"/>
      <c r="V7" s="3"/>
      <c r="W7" s="3"/>
      <c r="X7" s="3"/>
      <c r="Y7" s="3"/>
      <c r="Z7" s="3"/>
    </row>
    <row r="8" spans="1:26">
      <c r="A8" s="23">
        <v>43619</v>
      </c>
      <c r="B8" s="3"/>
      <c r="C8" s="3"/>
      <c r="D8" s="3"/>
      <c r="E8" s="3"/>
      <c r="F8" s="3"/>
      <c r="G8" s="3"/>
      <c r="H8" s="3"/>
      <c r="I8" s="3"/>
      <c r="J8" s="3"/>
      <c r="K8" s="3"/>
      <c r="L8" s="3"/>
      <c r="M8" s="3"/>
      <c r="N8" s="3"/>
      <c r="O8" s="3"/>
      <c r="P8" s="3"/>
      <c r="Q8" s="3"/>
      <c r="R8" s="3"/>
      <c r="S8" s="3"/>
      <c r="T8" s="3"/>
      <c r="U8" s="3"/>
      <c r="V8" s="3"/>
      <c r="W8" s="3"/>
      <c r="X8" s="3"/>
      <c r="Y8" s="3"/>
      <c r="Z8" s="3"/>
    </row>
    <row r="9" spans="1:26">
      <c r="A9" s="23">
        <v>43640</v>
      </c>
      <c r="B9" s="3"/>
      <c r="C9" s="3"/>
      <c r="D9" s="3"/>
      <c r="E9" s="3"/>
      <c r="F9" s="3"/>
      <c r="G9" s="3"/>
      <c r="H9" s="3"/>
      <c r="I9" s="3"/>
      <c r="J9" s="3"/>
      <c r="K9" s="3"/>
      <c r="L9" s="3"/>
      <c r="M9" s="3"/>
      <c r="N9" s="3"/>
      <c r="O9" s="3"/>
      <c r="P9" s="3"/>
      <c r="Q9" s="3"/>
      <c r="R9" s="3"/>
      <c r="S9" s="3"/>
      <c r="T9" s="3"/>
      <c r="U9" s="3"/>
      <c r="V9" s="3"/>
      <c r="W9" s="3"/>
      <c r="X9" s="3"/>
      <c r="Y9" s="3"/>
      <c r="Z9" s="3"/>
    </row>
    <row r="10" spans="1:26">
      <c r="A10" s="23">
        <v>43647</v>
      </c>
      <c r="B10" s="3"/>
      <c r="C10" s="3"/>
      <c r="D10" s="3"/>
      <c r="E10" s="3"/>
      <c r="F10" s="3"/>
      <c r="G10" s="3"/>
      <c r="H10" s="3"/>
      <c r="I10" s="3"/>
      <c r="J10" s="3"/>
      <c r="K10" s="3"/>
      <c r="L10" s="3"/>
      <c r="M10" s="3"/>
      <c r="N10" s="3"/>
      <c r="O10" s="3"/>
      <c r="P10" s="3"/>
      <c r="Q10" s="3"/>
      <c r="R10" s="3"/>
      <c r="S10" s="3"/>
      <c r="T10" s="3"/>
      <c r="U10" s="3"/>
      <c r="V10" s="3"/>
      <c r="W10" s="3"/>
      <c r="X10" s="3"/>
      <c r="Y10" s="3"/>
      <c r="Z10" s="3"/>
    </row>
    <row r="11" spans="1:26">
      <c r="A11" s="23">
        <v>43666</v>
      </c>
      <c r="B11" s="3"/>
      <c r="C11" s="3"/>
      <c r="D11" s="3"/>
      <c r="E11" s="3"/>
      <c r="F11" s="3"/>
      <c r="G11" s="3"/>
      <c r="H11" s="3"/>
      <c r="I11" s="3"/>
      <c r="J11" s="3"/>
      <c r="K11" s="3"/>
      <c r="L11" s="3"/>
      <c r="M11" s="3"/>
      <c r="N11" s="3"/>
      <c r="O11" s="3"/>
      <c r="P11" s="3"/>
      <c r="Q11" s="3"/>
      <c r="R11" s="3"/>
      <c r="S11" s="3"/>
      <c r="T11" s="3"/>
      <c r="U11" s="3"/>
      <c r="V11" s="3"/>
      <c r="W11" s="3"/>
      <c r="X11" s="3"/>
      <c r="Y11" s="3"/>
      <c r="Z11" s="3"/>
    </row>
    <row r="12" spans="1:26">
      <c r="A12" s="23">
        <v>43684</v>
      </c>
      <c r="B12" s="3"/>
      <c r="C12" s="3"/>
      <c r="D12" s="3"/>
      <c r="E12" s="3"/>
      <c r="F12" s="3"/>
      <c r="G12" s="3"/>
      <c r="H12" s="3"/>
      <c r="I12" s="3"/>
      <c r="J12" s="3"/>
      <c r="K12" s="3"/>
      <c r="L12" s="3"/>
      <c r="M12" s="3"/>
      <c r="N12" s="3"/>
      <c r="O12" s="3"/>
      <c r="P12" s="3"/>
      <c r="Q12" s="3"/>
      <c r="R12" s="3"/>
      <c r="S12" s="3"/>
      <c r="T12" s="3"/>
      <c r="U12" s="3"/>
      <c r="V12" s="3"/>
      <c r="W12" s="3"/>
      <c r="X12" s="3"/>
      <c r="Y12" s="3"/>
      <c r="Z12" s="3"/>
    </row>
    <row r="13" spans="1:26">
      <c r="A13" s="23">
        <v>43696</v>
      </c>
      <c r="B13" s="3"/>
      <c r="C13" s="3"/>
      <c r="D13" s="3"/>
      <c r="E13" s="3"/>
      <c r="F13" s="3"/>
      <c r="G13" s="3"/>
      <c r="H13" s="3"/>
      <c r="I13" s="3"/>
      <c r="J13" s="3"/>
      <c r="K13" s="3"/>
      <c r="L13" s="3"/>
      <c r="M13" s="3"/>
      <c r="N13" s="3"/>
      <c r="O13" s="3"/>
      <c r="P13" s="3"/>
      <c r="Q13" s="3"/>
      <c r="R13" s="3"/>
      <c r="S13" s="3"/>
      <c r="T13" s="3"/>
      <c r="U13" s="3"/>
      <c r="V13" s="3"/>
      <c r="W13" s="3"/>
      <c r="X13" s="3"/>
      <c r="Y13" s="3"/>
      <c r="Z13" s="3"/>
    </row>
    <row r="14" spans="1:26">
      <c r="A14" s="23">
        <v>43752</v>
      </c>
      <c r="B14" s="3"/>
      <c r="C14" s="3"/>
      <c r="D14" s="3"/>
      <c r="E14" s="3"/>
      <c r="F14" s="3"/>
      <c r="G14" s="3"/>
      <c r="H14" s="3"/>
      <c r="I14" s="3"/>
      <c r="J14" s="3"/>
      <c r="K14" s="3"/>
      <c r="L14" s="3"/>
      <c r="M14" s="3"/>
      <c r="N14" s="3"/>
      <c r="O14" s="3"/>
      <c r="P14" s="3"/>
      <c r="Q14" s="3"/>
      <c r="R14" s="3"/>
      <c r="S14" s="3"/>
      <c r="T14" s="3"/>
      <c r="U14" s="3"/>
      <c r="V14" s="3"/>
      <c r="W14" s="3"/>
      <c r="X14" s="3"/>
      <c r="Y14" s="3"/>
      <c r="Z14" s="3"/>
    </row>
    <row r="15" spans="1:26">
      <c r="A15" s="23">
        <v>43773</v>
      </c>
      <c r="B15" s="3"/>
      <c r="C15" s="3"/>
      <c r="D15" s="3"/>
      <c r="E15" s="3"/>
      <c r="F15" s="3"/>
      <c r="G15" s="3"/>
      <c r="H15" s="3"/>
      <c r="I15" s="3"/>
      <c r="J15" s="3"/>
      <c r="K15" s="3"/>
      <c r="L15" s="3"/>
      <c r="M15" s="3"/>
      <c r="N15" s="3"/>
      <c r="O15" s="3"/>
      <c r="P15" s="3"/>
      <c r="Q15" s="3"/>
      <c r="R15" s="3"/>
      <c r="S15" s="3"/>
      <c r="T15" s="3"/>
      <c r="U15" s="3"/>
      <c r="V15" s="3"/>
      <c r="W15" s="3"/>
      <c r="X15" s="3"/>
      <c r="Y15" s="3"/>
      <c r="Z15" s="3"/>
    </row>
    <row r="16" spans="1:26">
      <c r="A16" s="23">
        <v>43780</v>
      </c>
      <c r="B16" s="3"/>
      <c r="C16" s="3"/>
      <c r="D16" s="3"/>
      <c r="E16" s="3"/>
      <c r="F16" s="3"/>
      <c r="G16" s="3"/>
      <c r="H16" s="3"/>
      <c r="I16" s="3"/>
      <c r="J16" s="3"/>
      <c r="K16" s="3"/>
      <c r="L16" s="3"/>
      <c r="M16" s="3"/>
      <c r="N16" s="3"/>
      <c r="O16" s="3"/>
      <c r="P16" s="3"/>
      <c r="Q16" s="3"/>
      <c r="R16" s="3"/>
      <c r="S16" s="3"/>
      <c r="T16" s="3"/>
      <c r="U16" s="3"/>
      <c r="V16" s="3"/>
      <c r="W16" s="3"/>
      <c r="X16" s="3"/>
      <c r="Y16" s="3"/>
      <c r="Z16" s="3"/>
    </row>
    <row r="17" spans="1:26">
      <c r="A17" s="23">
        <v>43807</v>
      </c>
      <c r="B17" s="3"/>
      <c r="C17" s="3"/>
      <c r="D17" s="3"/>
      <c r="E17" s="3"/>
      <c r="F17" s="3"/>
      <c r="G17" s="3"/>
      <c r="H17" s="3"/>
      <c r="I17" s="3"/>
      <c r="J17" s="3"/>
      <c r="K17" s="3"/>
      <c r="L17" s="3"/>
      <c r="M17" s="3"/>
      <c r="N17" s="3"/>
      <c r="O17" s="3"/>
      <c r="P17" s="3"/>
      <c r="Q17" s="3"/>
      <c r="R17" s="3"/>
      <c r="S17" s="3"/>
      <c r="T17" s="3"/>
      <c r="U17" s="3"/>
      <c r="V17" s="3"/>
      <c r="W17" s="3"/>
      <c r="X17" s="3"/>
      <c r="Y17" s="3"/>
      <c r="Z17" s="3"/>
    </row>
    <row r="18" spans="1:26">
      <c r="A18" s="23">
        <v>43824</v>
      </c>
      <c r="B18" s="3"/>
      <c r="C18" s="3"/>
      <c r="D18" s="3"/>
      <c r="E18" s="3"/>
      <c r="F18" s="3"/>
      <c r="G18" s="3"/>
      <c r="H18" s="3"/>
      <c r="I18" s="3"/>
      <c r="J18" s="3"/>
      <c r="K18" s="3"/>
      <c r="L18" s="3"/>
      <c r="M18" s="3"/>
      <c r="N18" s="3"/>
      <c r="O18" s="3"/>
      <c r="P18" s="3"/>
      <c r="Q18" s="3"/>
      <c r="R18" s="3"/>
      <c r="S18" s="3"/>
      <c r="T18" s="3"/>
      <c r="U18" s="3"/>
      <c r="V18" s="3"/>
      <c r="W18" s="3"/>
      <c r="X18" s="3"/>
      <c r="Y18" s="3"/>
      <c r="Z18" s="3"/>
    </row>
    <row r="19" spans="1:26">
      <c r="A19" s="23">
        <v>43831</v>
      </c>
      <c r="B19" s="3"/>
      <c r="C19" s="3"/>
      <c r="D19" s="3"/>
      <c r="E19" s="3"/>
      <c r="F19" s="3"/>
      <c r="G19" s="3"/>
      <c r="H19" s="3"/>
      <c r="I19" s="3"/>
      <c r="J19" s="3"/>
      <c r="K19" s="3"/>
      <c r="L19" s="3"/>
      <c r="M19" s="3"/>
      <c r="N19" s="3"/>
      <c r="O19" s="3"/>
      <c r="P19" s="3"/>
      <c r="Q19" s="3"/>
      <c r="R19" s="3"/>
      <c r="S19" s="3"/>
      <c r="T19" s="3"/>
      <c r="U19" s="3"/>
      <c r="V19" s="3"/>
      <c r="W19" s="3"/>
      <c r="X19" s="3"/>
      <c r="Y19" s="3"/>
      <c r="Z19" s="3"/>
    </row>
    <row r="20" spans="1:26">
      <c r="A20" s="23">
        <v>43836</v>
      </c>
      <c r="B20" s="3"/>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c r="A21" s="23">
        <v>43913</v>
      </c>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c r="A22" s="23">
        <v>43927</v>
      </c>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c r="A23" s="23">
        <v>43928</v>
      </c>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c r="A24" s="23">
        <v>43929</v>
      </c>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c r="A25" s="23">
        <v>43930</v>
      </c>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c r="A26" s="23">
        <v>43931</v>
      </c>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c r="A27" s="23">
        <v>43952</v>
      </c>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c r="A28" s="23">
        <v>43976</v>
      </c>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c r="A29" s="23">
        <v>43997</v>
      </c>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c r="A30" s="23">
        <v>44004</v>
      </c>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c r="A31" s="23">
        <v>44011</v>
      </c>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c r="A32" s="23">
        <v>44032</v>
      </c>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c r="A33" s="23">
        <v>44050</v>
      </c>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c r="A34" s="23">
        <v>44060</v>
      </c>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c r="A35" s="23">
        <v>44116</v>
      </c>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c r="A36" s="23">
        <v>44137</v>
      </c>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c r="A37" s="23">
        <v>44151</v>
      </c>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c r="A38" s="23">
        <v>44173</v>
      </c>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c r="A39" s="23">
        <v>44190</v>
      </c>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c r="A40" s="23">
        <v>44197</v>
      </c>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c r="A41" s="23">
        <v>44207</v>
      </c>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c r="A42" s="23">
        <v>44277</v>
      </c>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c r="A43" s="23">
        <v>44287</v>
      </c>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c r="A44" s="23">
        <v>44288</v>
      </c>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c r="A45" s="23">
        <v>44317</v>
      </c>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c r="A46" s="23">
        <v>44333</v>
      </c>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c r="A47" s="23">
        <v>44354</v>
      </c>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c r="A48" s="23">
        <v>44361</v>
      </c>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c r="A49" s="23">
        <v>44382</v>
      </c>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c r="A50" s="23">
        <v>44397</v>
      </c>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c r="A51" s="23">
        <v>44415</v>
      </c>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c r="A52" s="23">
        <v>44424</v>
      </c>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c r="A53" s="23">
        <v>44487</v>
      </c>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c r="A54" s="23">
        <v>44501</v>
      </c>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c r="A55" s="23">
        <v>44515</v>
      </c>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c r="A56" s="23">
        <v>44538</v>
      </c>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c r="A57" s="23">
        <v>44555</v>
      </c>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c r="A58" s="23">
        <v>44562</v>
      </c>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c r="A59" s="23">
        <v>44571</v>
      </c>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c r="A60" s="23">
        <v>44641</v>
      </c>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c r="A61" s="23">
        <v>44665</v>
      </c>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c r="A62" s="23">
        <v>44666</v>
      </c>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c r="A63" s="23">
        <v>44682</v>
      </c>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c r="A64" s="23">
        <v>44711</v>
      </c>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c r="A65" s="23">
        <v>44732</v>
      </c>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c r="A66" s="23">
        <v>44739</v>
      </c>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c r="A67" s="23">
        <v>44746</v>
      </c>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c r="A68" s="23">
        <v>44762</v>
      </c>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c r="A69" s="23">
        <v>44780</v>
      </c>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c r="A70" s="23">
        <v>44788</v>
      </c>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c r="A71" s="23">
        <v>44851</v>
      </c>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c r="A72" s="23">
        <v>44872</v>
      </c>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c r="A73" s="23">
        <v>44879</v>
      </c>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c r="A74" s="23">
        <v>44903</v>
      </c>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c r="A75" s="23">
        <v>44920</v>
      </c>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c r="A76" s="23">
        <v>44927</v>
      </c>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c r="A77" s="23">
        <v>44935</v>
      </c>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c r="A78" s="23">
        <v>45005</v>
      </c>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c r="A79" s="23">
        <v>45022</v>
      </c>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c r="A80" s="23">
        <v>45023</v>
      </c>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c r="A81" s="23">
        <v>45047</v>
      </c>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c r="A82" s="23">
        <v>45068</v>
      </c>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c r="A83" s="23">
        <v>45089</v>
      </c>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c r="A84" s="23">
        <v>45096</v>
      </c>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c r="A85" s="23">
        <v>45110</v>
      </c>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c r="A86" s="23">
        <v>45127</v>
      </c>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c r="A87" s="23">
        <v>45145</v>
      </c>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c r="A88" s="23">
        <v>45159</v>
      </c>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c r="A89" s="23">
        <v>45215</v>
      </c>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c r="A90" s="23">
        <v>45236</v>
      </c>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c r="A91" s="23">
        <v>45243</v>
      </c>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c r="A92" s="23">
        <v>45268</v>
      </c>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c r="A93" s="23">
        <v>45285</v>
      </c>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c r="A94" s="23">
        <v>45292</v>
      </c>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c r="A95" s="23">
        <v>45299</v>
      </c>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c r="A96" s="23">
        <v>45376</v>
      </c>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c r="A97" s="23">
        <v>45379</v>
      </c>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c r="A98" s="23">
        <v>45380</v>
      </c>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c r="A99" s="23">
        <v>45413</v>
      </c>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c r="A100" s="23">
        <v>45425</v>
      </c>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c r="A101" s="23">
        <v>45446</v>
      </c>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c r="A102" s="23">
        <v>45453</v>
      </c>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c r="A103" s="23">
        <v>45474</v>
      </c>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c r="A104" s="23">
        <v>45493</v>
      </c>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c r="A105" s="23">
        <v>45511</v>
      </c>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c r="A106" s="23">
        <v>45523</v>
      </c>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c r="A107" s="23">
        <v>45579</v>
      </c>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c r="A108" s="23">
        <v>45600</v>
      </c>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c r="A109" s="23">
        <v>45607</v>
      </c>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c r="A110" s="23">
        <v>45634</v>
      </c>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c r="A111" s="23">
        <v>45651</v>
      </c>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c r="A112" s="23">
        <v>45658</v>
      </c>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c r="A113" s="23">
        <v>45663</v>
      </c>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c r="A114" s="23">
        <v>45740</v>
      </c>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c r="A115" s="23">
        <v>45764</v>
      </c>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c r="A116" s="23">
        <v>45765</v>
      </c>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c r="A117" s="23">
        <v>45778</v>
      </c>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c r="A118" s="23">
        <v>45810</v>
      </c>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c r="A119" s="23">
        <v>45831</v>
      </c>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c r="A120" s="23">
        <v>45838</v>
      </c>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c r="A121" s="23">
        <v>45858</v>
      </c>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c r="A122" s="23">
        <v>45876</v>
      </c>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c r="A123" s="23">
        <v>45887</v>
      </c>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c r="A124" s="23">
        <v>45943</v>
      </c>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c r="A125" s="23">
        <v>45964</v>
      </c>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c r="A126" s="23">
        <v>45978</v>
      </c>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c r="A127" s="23">
        <v>45999</v>
      </c>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c r="A128" s="23">
        <v>46016</v>
      </c>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c r="A129" s="23">
        <v>46023</v>
      </c>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c r="A130" s="23">
        <v>46034</v>
      </c>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c r="A131" s="23">
        <v>46104</v>
      </c>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c r="A132" s="23">
        <v>46114</v>
      </c>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c r="A133" s="23">
        <v>46115</v>
      </c>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c r="A134" s="23">
        <v>46143</v>
      </c>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c r="A135" s="23">
        <v>46160</v>
      </c>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c r="A136" s="23">
        <v>46181</v>
      </c>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c r="A137" s="23">
        <v>46188</v>
      </c>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c r="A138" s="23">
        <v>46202</v>
      </c>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c r="A139" s="23">
        <v>46223</v>
      </c>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c r="A140" s="23">
        <v>46241</v>
      </c>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c r="A141" s="23">
        <v>46251</v>
      </c>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c r="A142" s="23">
        <v>46307</v>
      </c>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c r="A143" s="23">
        <v>46328</v>
      </c>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c r="A144" s="23">
        <v>46342</v>
      </c>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c r="A145" s="23">
        <v>46364</v>
      </c>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c r="A146" s="23">
        <v>46381</v>
      </c>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N1369"/>
  <sheetViews>
    <sheetView tabSelected="1" workbookViewId="0">
      <pane ySplit="4" topLeftCell="A5" activePane="bottomLeft" state="frozen"/>
      <selection pane="bottomLeft" activeCell="E58" sqref="E58"/>
    </sheetView>
  </sheetViews>
  <sheetFormatPr baseColWidth="10" defaultColWidth="12.625" defaultRowHeight="15" customHeight="1"/>
  <cols>
    <col min="1" max="1" width="13" customWidth="1"/>
    <col min="2" max="2" width="11.5" customWidth="1"/>
    <col min="3" max="3" width="17.25" customWidth="1"/>
    <col min="4" max="4" width="28.875" customWidth="1"/>
    <col min="5" max="5" width="29" customWidth="1"/>
    <col min="6" max="6" width="14.75" customWidth="1"/>
    <col min="7" max="7" width="29.75" customWidth="1"/>
    <col min="8" max="8" width="9.125" customWidth="1"/>
    <col min="9" max="9" width="30" customWidth="1"/>
    <col min="10" max="10" width="66.75" customWidth="1"/>
    <col min="11" max="11" width="43.25" customWidth="1"/>
    <col min="12" max="12" width="11.375" customWidth="1"/>
    <col min="13" max="13" width="16.875" customWidth="1"/>
    <col min="14" max="14" width="62.25" customWidth="1"/>
  </cols>
  <sheetData>
    <row r="1" spans="1:14" s="141" customFormat="1" ht="15.75">
      <c r="A1" s="144"/>
      <c r="B1" s="145"/>
      <c r="C1" s="143" t="e">
        <f>#REF!&gt;=4</f>
        <v>#REF!</v>
      </c>
      <c r="D1" s="136"/>
      <c r="E1" s="136"/>
      <c r="F1" s="136"/>
      <c r="G1" s="136"/>
      <c r="H1" s="136"/>
      <c r="I1" s="136"/>
      <c r="J1" s="136"/>
      <c r="K1" s="136"/>
      <c r="L1" s="136"/>
      <c r="M1" s="136"/>
      <c r="N1" s="137"/>
    </row>
    <row r="2" spans="1:14" s="141" customFormat="1" ht="15.75">
      <c r="A2" s="146"/>
      <c r="B2" s="147"/>
      <c r="C2" s="143" t="s">
        <v>120</v>
      </c>
      <c r="D2" s="136"/>
      <c r="E2" s="136"/>
      <c r="F2" s="136"/>
      <c r="G2" s="136"/>
      <c r="H2" s="136"/>
      <c r="I2" s="136"/>
      <c r="J2" s="136"/>
      <c r="K2" s="136"/>
      <c r="L2" s="136"/>
      <c r="M2" s="136"/>
      <c r="N2" s="137"/>
    </row>
    <row r="3" spans="1:14" s="141" customFormat="1" ht="30" customHeight="1">
      <c r="A3" s="135" t="s">
        <v>123</v>
      </c>
      <c r="B3" s="136"/>
      <c r="C3" s="136"/>
      <c r="D3" s="137"/>
      <c r="E3" s="138"/>
      <c r="F3" s="139" t="s">
        <v>124</v>
      </c>
      <c r="G3" s="139" t="s">
        <v>125</v>
      </c>
      <c r="H3" s="139" t="s">
        <v>126</v>
      </c>
      <c r="I3" s="139" t="s">
        <v>504</v>
      </c>
      <c r="J3" s="139" t="s">
        <v>127</v>
      </c>
      <c r="K3" s="139" t="s">
        <v>128</v>
      </c>
      <c r="L3" s="135" t="s">
        <v>121</v>
      </c>
      <c r="M3" s="136"/>
      <c r="N3" s="140" t="s">
        <v>122</v>
      </c>
    </row>
    <row r="4" spans="1:14" s="141" customFormat="1" ht="45">
      <c r="A4" s="140" t="s">
        <v>131</v>
      </c>
      <c r="B4" s="140" t="s">
        <v>132</v>
      </c>
      <c r="C4" s="140" t="s">
        <v>133</v>
      </c>
      <c r="D4" s="140" t="s">
        <v>80</v>
      </c>
      <c r="E4" s="138" t="s">
        <v>81</v>
      </c>
      <c r="F4" s="142"/>
      <c r="G4" s="142"/>
      <c r="H4" s="142"/>
      <c r="I4" s="142"/>
      <c r="J4" s="142"/>
      <c r="K4" s="142"/>
      <c r="L4" s="140" t="s">
        <v>129</v>
      </c>
      <c r="M4" s="140" t="s">
        <v>130</v>
      </c>
      <c r="N4" s="140"/>
    </row>
    <row r="5" spans="1:14" ht="15.75" hidden="1" customHeight="1">
      <c r="A5" s="27" t="s">
        <v>63</v>
      </c>
      <c r="B5" s="28">
        <v>230</v>
      </c>
      <c r="C5" s="29" t="s">
        <v>82</v>
      </c>
      <c r="D5" s="28">
        <v>1992022</v>
      </c>
      <c r="E5" s="30">
        <v>20217100193122</v>
      </c>
      <c r="F5" s="31">
        <v>44550</v>
      </c>
      <c r="G5" s="32">
        <f>IFERROR(WORKDAY(F5,H5,FESTIVOS!$A$2:$V$146),"")</f>
        <v>44593</v>
      </c>
      <c r="H5" s="33">
        <f>IFERROR(VLOOKUP(A5,Dependencias!$A$31:$B$44,2,FALSE),"")</f>
        <v>30</v>
      </c>
      <c r="I5" s="35" t="s">
        <v>106</v>
      </c>
      <c r="J5" s="35" t="s">
        <v>134</v>
      </c>
      <c r="K5" s="34" t="str">
        <f>IFERROR(VLOOKUP([1]Diciembre!B8,Dependencias!$A$2:$V$27,2,FALSE),"")</f>
        <v/>
      </c>
      <c r="L5" s="32">
        <v>44567</v>
      </c>
      <c r="M5" s="36">
        <f>IF(L5="","No hay fecha de respuesta!",NETWORKDAYS(F5,L5,FESTIVOS!A3:A147))</f>
        <v>14</v>
      </c>
      <c r="N5" s="34" t="s">
        <v>135</v>
      </c>
    </row>
    <row r="6" spans="1:14" ht="15.75" customHeight="1">
      <c r="A6" s="88" t="s">
        <v>74</v>
      </c>
      <c r="B6" s="89">
        <v>240</v>
      </c>
      <c r="C6" s="90" t="s">
        <v>82</v>
      </c>
      <c r="D6" s="91">
        <v>35262022</v>
      </c>
      <c r="E6" s="92">
        <v>20227100001442</v>
      </c>
      <c r="F6" s="93">
        <v>44566</v>
      </c>
      <c r="G6" s="93">
        <f>IFERROR(WORKDAY(F6,H6,FESTIVOS!$A$2:$V$146),"")</f>
        <v>44595</v>
      </c>
      <c r="H6" s="89">
        <f>IFERROR(VLOOKUP(A6,Dependencias!$A$31:$B$44,2,FALSE),"")</f>
        <v>20</v>
      </c>
      <c r="I6" s="134" t="s">
        <v>109</v>
      </c>
      <c r="J6" s="90" t="s">
        <v>136</v>
      </c>
      <c r="K6" s="94" t="str">
        <f>IFERROR(VLOOKUP('Enero 2022'!B6,Dependencias!$A$2:$V$27,2,FALSE),"")</f>
        <v>Dirección de Economia, Estudios y Politica</v>
      </c>
      <c r="L6" s="93">
        <v>44595</v>
      </c>
      <c r="M6" s="95">
        <f>IF(L6="","No hay fecha de respuesta!",NETWORKDAYS(F6,L6,FESTIVOS!A4:A148))</f>
        <v>21</v>
      </c>
      <c r="N6" s="90" t="s">
        <v>110</v>
      </c>
    </row>
    <row r="7" spans="1:14" ht="15.75" hidden="1" customHeight="1">
      <c r="A7" s="37" t="s">
        <v>74</v>
      </c>
      <c r="B7" s="38">
        <v>220</v>
      </c>
      <c r="C7" s="35" t="s">
        <v>82</v>
      </c>
      <c r="D7" s="28">
        <v>4218082021</v>
      </c>
      <c r="E7" s="39">
        <v>20217100199802</v>
      </c>
      <c r="F7" s="32">
        <v>44561</v>
      </c>
      <c r="G7" s="32">
        <f>IFERROR(WORKDAY(F7,H7,FESTIVOS!$A$2:$V$146),"")</f>
        <v>44592</v>
      </c>
      <c r="H7" s="33">
        <f>IFERROR(VLOOKUP(A7,Dependencias!$A$31:$B$44,2,FALSE),"")</f>
        <v>20</v>
      </c>
      <c r="I7" s="35" t="s">
        <v>112</v>
      </c>
      <c r="J7" s="35" t="s">
        <v>137</v>
      </c>
      <c r="K7" s="24" t="str">
        <f>IFERROR(VLOOKUP('Enero 2022'!B7,Dependencias!$A$2:$V$27,2,FALSE),"")</f>
        <v>Dirección de Fomento</v>
      </c>
      <c r="L7" s="32">
        <v>44588</v>
      </c>
      <c r="M7" s="36">
        <f>IF(L7="","No hay fecha de respuesta!",NETWORKDAYS(F7,L7,FESTIVOS!A5:A149))</f>
        <v>19</v>
      </c>
      <c r="N7" s="34" t="s">
        <v>138</v>
      </c>
    </row>
    <row r="8" spans="1:14" ht="15.75" customHeight="1">
      <c r="A8" s="96" t="s">
        <v>74</v>
      </c>
      <c r="B8" s="96">
        <v>220</v>
      </c>
      <c r="C8" s="96" t="s">
        <v>82</v>
      </c>
      <c r="D8" s="96">
        <v>3322022</v>
      </c>
      <c r="E8" s="97">
        <v>20227100000252</v>
      </c>
      <c r="F8" s="98">
        <v>44564</v>
      </c>
      <c r="G8" s="99">
        <f>IFERROR(WORKDAY(F8,H8,FESTIVOS!$A$2:$V$146),"")</f>
        <v>44593</v>
      </c>
      <c r="H8" s="94">
        <f>IFERROR(VLOOKUP(A8,Dependencias!$A$31:$B$44,2,FALSE),"")</f>
        <v>20</v>
      </c>
      <c r="I8" s="101" t="s">
        <v>93</v>
      </c>
      <c r="J8" s="96" t="s">
        <v>139</v>
      </c>
      <c r="K8" s="94" t="str">
        <f>IFERROR(VLOOKUP('Enero 2022'!B8,Dependencias!$A$2:$V$27,2,FALSE),"")</f>
        <v>Dirección de Fomento</v>
      </c>
      <c r="L8" s="98">
        <v>44564</v>
      </c>
      <c r="M8" s="95">
        <f>IF(L8="","No hay fecha de respuesta!",NETWORKDAYS(F8,L8,FESTIVOS!A6:A150))</f>
        <v>1</v>
      </c>
      <c r="N8" s="90" t="s">
        <v>140</v>
      </c>
    </row>
    <row r="9" spans="1:14" ht="15.75" customHeight="1">
      <c r="A9" s="96" t="s">
        <v>61</v>
      </c>
      <c r="B9" s="96">
        <v>700</v>
      </c>
      <c r="C9" s="96" t="s">
        <v>82</v>
      </c>
      <c r="D9" s="96">
        <v>3882022</v>
      </c>
      <c r="E9" s="97">
        <v>20227100000272</v>
      </c>
      <c r="F9" s="98">
        <v>44564</v>
      </c>
      <c r="G9" s="99">
        <f>IFERROR(WORKDAY(F9,H9,FESTIVOS!$A$2:$V$146),"")</f>
        <v>44572</v>
      </c>
      <c r="H9" s="90">
        <v>5</v>
      </c>
      <c r="I9" s="101" t="s">
        <v>101</v>
      </c>
      <c r="J9" s="100" t="s">
        <v>141</v>
      </c>
      <c r="K9" s="94" t="str">
        <f>IFERROR(VLOOKUP('Enero 2022'!B9,Dependencias!$A$2:$V$27,2,FALSE),"")</f>
        <v>Direccion de Gestion Corporativa</v>
      </c>
      <c r="L9" s="98">
        <v>44564</v>
      </c>
      <c r="M9" s="95">
        <f>IF(L9="","No hay fecha de respuesta!",NETWORKDAYS(F9,L9,FESTIVOS!A6:A150))</f>
        <v>1</v>
      </c>
      <c r="N9" s="90" t="s">
        <v>142</v>
      </c>
    </row>
    <row r="10" spans="1:14" ht="15.75" customHeight="1">
      <c r="A10" s="96" t="s">
        <v>74</v>
      </c>
      <c r="B10" s="96">
        <v>700</v>
      </c>
      <c r="C10" s="96" t="s">
        <v>82</v>
      </c>
      <c r="D10" s="96">
        <v>5252022</v>
      </c>
      <c r="E10" s="97">
        <v>20227100000402</v>
      </c>
      <c r="F10" s="98">
        <v>44564</v>
      </c>
      <c r="G10" s="99">
        <f>IFERROR(WORKDAY(F10,H10,FESTIVOS!$A$2:$V$146),"")</f>
        <v>44572</v>
      </c>
      <c r="H10" s="90">
        <v>5</v>
      </c>
      <c r="I10" s="101" t="s">
        <v>101</v>
      </c>
      <c r="J10" s="96" t="s">
        <v>143</v>
      </c>
      <c r="K10" s="94" t="str">
        <f>IFERROR(VLOOKUP('Enero 2022'!B10,Dependencias!$A$2:$V$27,2,FALSE),"")</f>
        <v>Direccion de Gestion Corporativa</v>
      </c>
      <c r="L10" s="98">
        <v>44564</v>
      </c>
      <c r="M10" s="95">
        <f>IF(L10="","No hay fecha de respuesta!",NETWORKDAYS(F10,L10,FESTIVOS!A7:A151))</f>
        <v>1</v>
      </c>
      <c r="N10" s="90" t="s">
        <v>142</v>
      </c>
    </row>
    <row r="11" spans="1:14" ht="15.75" customHeight="1">
      <c r="A11" s="96" t="s">
        <v>74</v>
      </c>
      <c r="B11" s="96">
        <v>800</v>
      </c>
      <c r="C11" s="96" t="s">
        <v>80</v>
      </c>
      <c r="D11" s="96">
        <v>42022</v>
      </c>
      <c r="E11" s="97">
        <v>20227100000612</v>
      </c>
      <c r="F11" s="98">
        <v>44564</v>
      </c>
      <c r="G11" s="99">
        <f>IFERROR(WORKDAY(F11,H11,FESTIVOS!$A$2:$V$146),"")</f>
        <v>44593</v>
      </c>
      <c r="H11" s="94">
        <f>IFERROR(VLOOKUP(A11,Dependencias!$A$31:$B$44,2,FALSE),"")</f>
        <v>20</v>
      </c>
      <c r="I11" s="101" t="s">
        <v>104</v>
      </c>
      <c r="J11" s="100" t="s">
        <v>144</v>
      </c>
      <c r="K11" s="94" t="str">
        <f>IFERROR(VLOOKUP('Enero 2022'!B11,Dependencias!$A$2:$V$27,2,FALSE),"")</f>
        <v>Dirección de Lectura y Bibliotecas</v>
      </c>
      <c r="L11" s="102">
        <v>44593</v>
      </c>
      <c r="M11" s="95">
        <f>IF(L11="","No hay fecha de respuesta!",NETWORKDAYS(F11,L11,FESTIVOS!A8:A152))</f>
        <v>21</v>
      </c>
      <c r="N11" s="90" t="s">
        <v>145</v>
      </c>
    </row>
    <row r="12" spans="1:14" ht="15.75" hidden="1" customHeight="1">
      <c r="A12" s="24" t="s">
        <v>74</v>
      </c>
      <c r="B12" s="24">
        <v>210</v>
      </c>
      <c r="C12" s="24" t="s">
        <v>82</v>
      </c>
      <c r="D12" s="24">
        <v>3158902021</v>
      </c>
      <c r="E12" s="25">
        <v>20217100146932</v>
      </c>
      <c r="F12" s="43">
        <v>44470</v>
      </c>
      <c r="G12" s="43">
        <f>IFERROR(WORKDAY(F12,H12,FESTIVOS!$A$2:$V$146),"")</f>
        <v>44502</v>
      </c>
      <c r="H12" s="24">
        <f>IFERROR(VLOOKUP(A12,Dependencias!$A$31:$B$44,2,FALSE),"")</f>
        <v>20</v>
      </c>
      <c r="I12" s="24" t="s">
        <v>88</v>
      </c>
      <c r="J12" s="24" t="s">
        <v>146</v>
      </c>
      <c r="K12" s="24" t="str">
        <f>IFERROR(VLOOKUP('Enero 2022'!B12,Dependencias!$A$2:$V$27,2,FALSE),"")</f>
        <v>Dirección de Asuntos Locales y Participación</v>
      </c>
      <c r="L12" s="50">
        <v>44480</v>
      </c>
      <c r="M12" s="36">
        <f>IF(L12="","No hay fecha de respuesta!",NETWORKDAYS(F12,L12,FESTIVOS!A4:A148))</f>
        <v>7</v>
      </c>
      <c r="N12" s="24" t="s">
        <v>147</v>
      </c>
    </row>
    <row r="13" spans="1:14">
      <c r="A13" s="96" t="s">
        <v>59</v>
      </c>
      <c r="B13" s="96">
        <v>330</v>
      </c>
      <c r="C13" s="96" t="s">
        <v>80</v>
      </c>
      <c r="D13" s="96">
        <v>3889242021</v>
      </c>
      <c r="E13" s="97">
        <v>20227100000992</v>
      </c>
      <c r="F13" s="98">
        <v>44564</v>
      </c>
      <c r="G13" s="99">
        <f>IFERROR(WORKDAY(F13,H13,FESTIVOS!$A$2:$V$146),"")</f>
        <v>44607</v>
      </c>
      <c r="H13" s="94">
        <f>IFERROR(VLOOKUP(A13,Dependencias!$A$31:$B$44,2,FALSE),"")</f>
        <v>30</v>
      </c>
      <c r="I13" s="101" t="s">
        <v>98</v>
      </c>
      <c r="J13" s="100" t="s">
        <v>148</v>
      </c>
      <c r="K13" s="94" t="str">
        <f>IFERROR(VLOOKUP('Enero 2022'!B13,Dependencias!$A$2:$V$27,2,FALSE),"")</f>
        <v>Subdirección de Infraestructura y patrimonio cultural</v>
      </c>
      <c r="L13" s="102">
        <v>44587</v>
      </c>
      <c r="M13" s="95">
        <f>IF(L13="","No hay fecha de respuesta!",NETWORKDAYS(F13,L13,FESTIVOS!A10:A154))</f>
        <v>17</v>
      </c>
      <c r="N13" s="90" t="s">
        <v>149</v>
      </c>
    </row>
    <row r="14" spans="1:14">
      <c r="A14" s="96" t="s">
        <v>59</v>
      </c>
      <c r="B14" s="96">
        <v>240</v>
      </c>
      <c r="C14" s="96" t="s">
        <v>82</v>
      </c>
      <c r="D14" s="96">
        <v>19102022</v>
      </c>
      <c r="E14" s="97">
        <v>20227100001012</v>
      </c>
      <c r="F14" s="98">
        <v>44565</v>
      </c>
      <c r="G14" s="99">
        <f>IFERROR(WORKDAY(F14,H14,FESTIVOS!$A$2:$V$146),"")</f>
        <v>44608</v>
      </c>
      <c r="H14" s="94">
        <f>IFERROR(VLOOKUP(A14,Dependencias!$A$31:$B$44,2,FALSE),"")</f>
        <v>30</v>
      </c>
      <c r="I14" s="101" t="s">
        <v>93</v>
      </c>
      <c r="J14" s="96" t="s">
        <v>150</v>
      </c>
      <c r="K14" s="94" t="str">
        <f>IFERROR(VLOOKUP('Enero 2022'!B14,Dependencias!$A$2:$V$27,2,FALSE),"")</f>
        <v>Dirección de Economia, Estudios y Politica</v>
      </c>
      <c r="L14" s="102">
        <v>44594</v>
      </c>
      <c r="M14" s="95">
        <f>IF(L14="","No hay fecha de respuesta!",NETWORKDAYS(F14,L14,FESTIVOS!A11:A155))</f>
        <v>21</v>
      </c>
      <c r="N14" s="90" t="s">
        <v>151</v>
      </c>
    </row>
    <row r="15" spans="1:14" hidden="1">
      <c r="A15" s="24" t="s">
        <v>74</v>
      </c>
      <c r="B15" s="24">
        <v>330</v>
      </c>
      <c r="C15" s="24" t="s">
        <v>85</v>
      </c>
      <c r="D15" s="52">
        <v>3182072021</v>
      </c>
      <c r="E15" s="53">
        <v>20217100148042</v>
      </c>
      <c r="F15" s="43">
        <v>44473</v>
      </c>
      <c r="G15" s="43">
        <f>IFERROR(WORKDAY(F15,H15,FESTIVOS!$A$2:$V$146),"")</f>
        <v>44503</v>
      </c>
      <c r="H15" s="24">
        <f>IFERROR(VLOOKUP(A15,Dependencias!$A$31:$B$44,2,FALSE),"")</f>
        <v>20</v>
      </c>
      <c r="I15" s="26" t="s">
        <v>98</v>
      </c>
      <c r="J15" s="24" t="s">
        <v>152</v>
      </c>
      <c r="K15" s="24" t="str">
        <f>IFERROR(VLOOKUP('Enero 2022'!B15,Dependencias!$A$2:$V$27,2,FALSE),"")</f>
        <v>Subdirección de Infraestructura y patrimonio cultural</v>
      </c>
      <c r="L15" s="50">
        <v>44482</v>
      </c>
      <c r="M15" s="36">
        <f>IF(L15="","No hay fecha de respuesta!",NETWORKDAYS(F15,L15,FESTIVOS!A7:A151))</f>
        <v>8</v>
      </c>
      <c r="N15" s="24" t="s">
        <v>153</v>
      </c>
    </row>
    <row r="16" spans="1:14" hidden="1">
      <c r="A16" s="24" t="s">
        <v>61</v>
      </c>
      <c r="B16" s="24">
        <v>210</v>
      </c>
      <c r="C16" s="24" t="s">
        <v>85</v>
      </c>
      <c r="D16" s="52">
        <v>3183232021</v>
      </c>
      <c r="E16" s="55">
        <v>20217100148072</v>
      </c>
      <c r="F16" s="43">
        <v>44473</v>
      </c>
      <c r="G16" s="43">
        <f>IFERROR(WORKDAY(F16,H16,FESTIVOS!$A$2:$V$146),"")</f>
        <v>44518</v>
      </c>
      <c r="H16" s="24">
        <f>IFERROR(VLOOKUP(A16,Dependencias!$A$31:$B$44,2,FALSE),"")</f>
        <v>30</v>
      </c>
      <c r="I16" s="26" t="s">
        <v>88</v>
      </c>
      <c r="J16" s="24" t="s">
        <v>154</v>
      </c>
      <c r="K16" s="24" t="str">
        <f>IFERROR(VLOOKUP('Enero 2022'!B16,Dependencias!$A$2:$V$27,2,FALSE),"")</f>
        <v>Dirección de Asuntos Locales y Participación</v>
      </c>
      <c r="L16" s="50"/>
      <c r="M16" s="36" t="str">
        <f>IF(L16="","No hay fecha de respuesta!",NETWORKDAYS(F16,L16,FESTIVOS!A8:A152))</f>
        <v>No hay fecha de respuesta!</v>
      </c>
      <c r="N16" s="24"/>
    </row>
    <row r="17" spans="1:14" hidden="1">
      <c r="A17" s="24" t="s">
        <v>74</v>
      </c>
      <c r="B17" s="24">
        <v>330</v>
      </c>
      <c r="C17" s="24" t="s">
        <v>82</v>
      </c>
      <c r="D17" s="52">
        <v>3185232021</v>
      </c>
      <c r="E17" s="55">
        <v>20217100148172</v>
      </c>
      <c r="F17" s="43">
        <v>44473</v>
      </c>
      <c r="G17" s="43">
        <v>44518</v>
      </c>
      <c r="H17" s="24">
        <f>IFERROR(VLOOKUP(A17,Dependencias!$A$31:$B$44,2,FALSE),"")</f>
        <v>20</v>
      </c>
      <c r="I17" s="26" t="s">
        <v>98</v>
      </c>
      <c r="J17" s="56" t="s">
        <v>155</v>
      </c>
      <c r="K17" s="24" t="str">
        <f>IFERROR(VLOOKUP('Enero 2022'!B17,Dependencias!$A$2:$V$27,2,FALSE),"")</f>
        <v>Subdirección de Infraestructura y patrimonio cultural</v>
      </c>
      <c r="L17" s="50">
        <v>44482</v>
      </c>
      <c r="M17" s="36">
        <f>IF(L17="","No hay fecha de respuesta!",NETWORKDAYS(F17,L17,FESTIVOS!A9:A153))</f>
        <v>8</v>
      </c>
      <c r="N17" s="24" t="s">
        <v>156</v>
      </c>
    </row>
    <row r="18" spans="1:14">
      <c r="A18" s="96" t="s">
        <v>61</v>
      </c>
      <c r="B18" s="96">
        <v>300</v>
      </c>
      <c r="C18" s="96" t="s">
        <v>82</v>
      </c>
      <c r="D18" s="96">
        <v>19922022</v>
      </c>
      <c r="E18" s="97">
        <v>20227100001022</v>
      </c>
      <c r="F18" s="98">
        <v>44565</v>
      </c>
      <c r="G18" s="99">
        <f>IFERROR(WORKDAY(F18,H18,FESTIVOS!$A$2:$V$146),"")</f>
        <v>44608</v>
      </c>
      <c r="H18" s="94">
        <f>IFERROR(VLOOKUP(A18,Dependencias!$A$31:$B$44,2,FALSE),"")</f>
        <v>30</v>
      </c>
      <c r="I18" s="101" t="s">
        <v>113</v>
      </c>
      <c r="J18" s="96" t="s">
        <v>157</v>
      </c>
      <c r="K18" s="94" t="str">
        <f>IFERROR(VLOOKUP('Enero 2022'!B18,Dependencias!$A$2:$V$27,2,FALSE),"")</f>
        <v>Dirección de Arte, Cultura y Patrimonio</v>
      </c>
      <c r="L18" s="102">
        <v>44588</v>
      </c>
      <c r="M18" s="95">
        <f>IF(L18="","No hay fecha de respuesta!",NETWORKDAYS(F18,L18,FESTIVOS!A15:A159))</f>
        <v>17</v>
      </c>
      <c r="N18" s="90" t="s">
        <v>158</v>
      </c>
    </row>
    <row r="19" spans="1:14" hidden="1">
      <c r="A19" s="52" t="s">
        <v>61</v>
      </c>
      <c r="B19" s="52">
        <v>710</v>
      </c>
      <c r="C19" s="24" t="s">
        <v>82</v>
      </c>
      <c r="D19" s="57">
        <v>3187632021</v>
      </c>
      <c r="E19" s="55">
        <v>20217100148382</v>
      </c>
      <c r="F19" s="43">
        <v>44473</v>
      </c>
      <c r="G19" s="43">
        <f>IFERROR(WORKDAY(F19,H19,FESTIVOS!$A$2:$V$146),"")</f>
        <v>44518</v>
      </c>
      <c r="H19" s="24">
        <f>IFERROR(VLOOKUP(A19,Dependencias!$A$31:$B$44,2,FALSE),"")</f>
        <v>30</v>
      </c>
      <c r="I19" s="26" t="s">
        <v>109</v>
      </c>
      <c r="J19" s="54" t="s">
        <v>159</v>
      </c>
      <c r="K19" s="24" t="str">
        <f>IFERROR(VLOOKUP('Enero 2022'!B19,Dependencias!$A$2:$V$27,2,FALSE),"")</f>
        <v>Grupo Interno de Trabajo de Gestion de Servicios Administrativos</v>
      </c>
      <c r="L19" s="58">
        <v>44477</v>
      </c>
      <c r="M19" s="36">
        <f>IF(L19="","No hay fecha de respuesta!",NETWORKDAYS(F19,L19,FESTIVOS!A11:A155))</f>
        <v>5</v>
      </c>
      <c r="N19" s="52" t="s">
        <v>160</v>
      </c>
    </row>
    <row r="20" spans="1:14">
      <c r="A20" s="96" t="s">
        <v>74</v>
      </c>
      <c r="B20" s="96">
        <v>240</v>
      </c>
      <c r="C20" s="96" t="s">
        <v>82</v>
      </c>
      <c r="D20" s="96">
        <v>26232022</v>
      </c>
      <c r="E20" s="97">
        <v>20227100000682</v>
      </c>
      <c r="F20" s="98">
        <v>44565</v>
      </c>
      <c r="G20" s="99">
        <f>IFERROR(WORKDAY(F20,H20,FESTIVOS!$A$2:$V$146),"")</f>
        <v>44594</v>
      </c>
      <c r="H20" s="94">
        <f>IFERROR(VLOOKUP(A20,Dependencias!$A$31:$B$44,2,FALSE),"")</f>
        <v>20</v>
      </c>
      <c r="I20" s="101" t="s">
        <v>93</v>
      </c>
      <c r="J20" s="96" t="s">
        <v>161</v>
      </c>
      <c r="K20" s="94" t="str">
        <f>IFERROR(VLOOKUP('Enero 2022'!B20,Dependencias!$A$2:$V$27,2,FALSE),"")</f>
        <v>Dirección de Economia, Estudios y Politica</v>
      </c>
      <c r="L20" s="102">
        <v>44588</v>
      </c>
      <c r="M20" s="95">
        <f>IF(L20="","No hay fecha de respuesta!",NETWORKDAYS(F20,L20,FESTIVOS!A17:A161))</f>
        <v>17</v>
      </c>
      <c r="N20" s="90" t="s">
        <v>162</v>
      </c>
    </row>
    <row r="21" spans="1:14" hidden="1">
      <c r="A21" s="24" t="s">
        <v>76</v>
      </c>
      <c r="B21" s="24">
        <v>100</v>
      </c>
      <c r="C21" s="24" t="s">
        <v>82</v>
      </c>
      <c r="D21" s="52" t="s">
        <v>163</v>
      </c>
      <c r="E21" s="55">
        <v>20217100148532</v>
      </c>
      <c r="F21" s="43">
        <v>44473</v>
      </c>
      <c r="G21" s="43">
        <f>IFERROR(WORKDAY(F21,H21,FESTIVOS!$A$2:$V$146),"")</f>
        <v>44488</v>
      </c>
      <c r="H21" s="24">
        <f>IFERROR(VLOOKUP(A21,Dependencias!$A$31:$B$44,2,FALSE),"")</f>
        <v>10</v>
      </c>
      <c r="I21" s="26" t="s">
        <v>97</v>
      </c>
      <c r="J21" s="24" t="s">
        <v>164</v>
      </c>
      <c r="K21" s="24" t="str">
        <f>IFERROR(VLOOKUP('Enero 2022'!B21,Dependencias!$A$2:$V$27,2,FALSE),"")</f>
        <v>Despacho Secretario de Cultura, Recreación y Deporte</v>
      </c>
      <c r="L21" s="60">
        <v>44483</v>
      </c>
      <c r="M21" s="36">
        <f>IF(L21="","No hay fecha de respuesta!",NETWORKDAYS(F21,L21,FESTIVOS!A13:A157))</f>
        <v>9</v>
      </c>
      <c r="N21" s="36" t="s">
        <v>165</v>
      </c>
    </row>
    <row r="22" spans="1:14" hidden="1">
      <c r="A22" s="24" t="s">
        <v>74</v>
      </c>
      <c r="B22" s="24">
        <v>240</v>
      </c>
      <c r="C22" s="24" t="s">
        <v>82</v>
      </c>
      <c r="D22" s="52">
        <v>3195102021</v>
      </c>
      <c r="E22" s="25">
        <v>20217100148602</v>
      </c>
      <c r="F22" s="43">
        <v>44474</v>
      </c>
      <c r="G22" s="43">
        <f>IFERROR(WORKDAY(F22,H22,FESTIVOS!$A$2:$V$146),"")</f>
        <v>44504</v>
      </c>
      <c r="H22" s="24">
        <f>IFERROR(VLOOKUP(A22,Dependencias!$A$31:$B$44,2,FALSE),"")</f>
        <v>20</v>
      </c>
      <c r="I22" s="26" t="s">
        <v>93</v>
      </c>
      <c r="J22" s="56" t="s">
        <v>166</v>
      </c>
      <c r="K22" s="24" t="str">
        <f>IFERROR(VLOOKUP('Enero 2022'!B22,Dependencias!$A$2:$V$27,2,FALSE),"")</f>
        <v>Dirección de Economia, Estudios y Politica</v>
      </c>
      <c r="L22" s="61">
        <v>44489</v>
      </c>
      <c r="M22" s="36">
        <f>IF(L22="","No hay fecha de respuesta!",NETWORKDAYS(F22,L22,FESTIVOS!A14:A158))</f>
        <v>11</v>
      </c>
      <c r="N22" s="36" t="s">
        <v>167</v>
      </c>
    </row>
    <row r="23" spans="1:14" ht="15.75" hidden="1" customHeight="1">
      <c r="A23" s="24" t="s">
        <v>74</v>
      </c>
      <c r="B23" s="24">
        <v>330</v>
      </c>
      <c r="C23" s="24" t="s">
        <v>82</v>
      </c>
      <c r="D23" s="52" t="s">
        <v>163</v>
      </c>
      <c r="E23" s="55">
        <v>20217100148632</v>
      </c>
      <c r="F23" s="43">
        <v>44474</v>
      </c>
      <c r="G23" s="43">
        <f>IFERROR(WORKDAY(F23,H23,FESTIVOS!$A$2:$V$146),"")</f>
        <v>44504</v>
      </c>
      <c r="H23" s="24">
        <v>20</v>
      </c>
      <c r="I23" s="26" t="s">
        <v>98</v>
      </c>
      <c r="J23" s="24" t="s">
        <v>168</v>
      </c>
      <c r="K23" s="24" t="str">
        <f>IFERROR(VLOOKUP('Enero 2022'!B23,Dependencias!$A$2:$V$27,2,FALSE),"")</f>
        <v>Subdirección de Infraestructura y patrimonio cultural</v>
      </c>
      <c r="L23" s="50"/>
      <c r="M23" s="36" t="str">
        <f>IF(L23="","No hay fecha de respuesta!",NETWORKDAYS(F23,L23,FESTIVOS!A15:A159))</f>
        <v>No hay fecha de respuesta!</v>
      </c>
      <c r="N23" s="20"/>
    </row>
    <row r="24" spans="1:14" ht="15.75" hidden="1" customHeight="1">
      <c r="A24" s="24" t="s">
        <v>61</v>
      </c>
      <c r="B24" s="24">
        <v>220</v>
      </c>
      <c r="C24" s="24" t="s">
        <v>82</v>
      </c>
      <c r="D24" s="52">
        <v>3208362021</v>
      </c>
      <c r="E24" s="55">
        <v>20217100149152</v>
      </c>
      <c r="F24" s="43">
        <v>44474</v>
      </c>
      <c r="G24" s="43">
        <f>IFERROR(WORKDAY(F24,H24,FESTIVOS!$A$2:$V$146),"")</f>
        <v>44519</v>
      </c>
      <c r="H24" s="24">
        <f>IFERROR(VLOOKUP(A24,Dependencias!$A$31:$B$44,2,FALSE),"")</f>
        <v>30</v>
      </c>
      <c r="I24" s="26" t="s">
        <v>93</v>
      </c>
      <c r="J24" s="24" t="s">
        <v>169</v>
      </c>
      <c r="K24" s="24" t="str">
        <f>IFERROR(VLOOKUP('Enero 2022'!B24,Dependencias!$A$2:$V$27,2,FALSE),"")</f>
        <v>Dirección de Fomento</v>
      </c>
      <c r="L24" s="50">
        <v>44477</v>
      </c>
      <c r="M24" s="36">
        <f>IF(L24="","No hay fecha de respuesta!",NETWORKDAYS(F24,L24,FESTIVOS!A16:A160))</f>
        <v>4</v>
      </c>
      <c r="N24" s="24" t="s">
        <v>170</v>
      </c>
    </row>
    <row r="25" spans="1:14" ht="15.75" customHeight="1">
      <c r="A25" s="96" t="s">
        <v>61</v>
      </c>
      <c r="B25" s="96">
        <v>230</v>
      </c>
      <c r="C25" s="96" t="s">
        <v>80</v>
      </c>
      <c r="D25" s="96">
        <v>3869062021</v>
      </c>
      <c r="E25" s="97">
        <v>20227100001242</v>
      </c>
      <c r="F25" s="98">
        <v>44565</v>
      </c>
      <c r="G25" s="99">
        <f>IFERROR(WORKDAY(F25,H25,FESTIVOS!$A$2:$V$146),"")</f>
        <v>44608</v>
      </c>
      <c r="H25" s="94">
        <f>IFERROR(VLOOKUP(A25,Dependencias!$A$31:$B$44,2,FALSE),"")</f>
        <v>30</v>
      </c>
      <c r="I25" s="101" t="s">
        <v>106</v>
      </c>
      <c r="J25" s="103" t="s">
        <v>171</v>
      </c>
      <c r="K25" s="94" t="str">
        <f>IFERROR(VLOOKUP('Enero 2022'!B25,Dependencias!$A$2:$V$27,2,FALSE),"")</f>
        <v>Direccion de Personas Juridicas</v>
      </c>
      <c r="L25" s="102">
        <v>44573</v>
      </c>
      <c r="M25" s="95">
        <f>IF(L25="","No hay fecha de respuesta!",NETWORKDAYS(F25,L25,FESTIVOS!A22:A166))</f>
        <v>6</v>
      </c>
      <c r="N25" s="104" t="s">
        <v>172</v>
      </c>
    </row>
    <row r="26" spans="1:14" ht="15.75" hidden="1" customHeight="1">
      <c r="A26" s="24" t="s">
        <v>76</v>
      </c>
      <c r="B26" s="24">
        <v>330</v>
      </c>
      <c r="C26" s="24" t="s">
        <v>82</v>
      </c>
      <c r="D26" s="52" t="s">
        <v>163</v>
      </c>
      <c r="E26" s="25">
        <v>20217100148852</v>
      </c>
      <c r="F26" s="43">
        <v>44474</v>
      </c>
      <c r="G26" s="43">
        <f>IFERROR(WORKDAY(F26,H26,FESTIVOS!$A$2:$V$146),"")</f>
        <v>44489</v>
      </c>
      <c r="H26" s="24">
        <v>10</v>
      </c>
      <c r="I26" s="26" t="s">
        <v>97</v>
      </c>
      <c r="J26" s="56" t="s">
        <v>173</v>
      </c>
      <c r="K26" s="24" t="str">
        <f>IFERROR(VLOOKUP('Enero 2022'!B26,Dependencias!$A$2:$V$27,2,FALSE),"")</f>
        <v>Subdirección de Infraestructura y patrimonio cultural</v>
      </c>
      <c r="L26" s="50">
        <v>44484</v>
      </c>
      <c r="M26" s="36">
        <f>IF(L26="","No hay fecha de respuesta!",NETWORKDAYS(F26,L26,FESTIVOS!A18:A162))</f>
        <v>9</v>
      </c>
      <c r="N26" s="36" t="s">
        <v>174</v>
      </c>
    </row>
    <row r="27" spans="1:14" ht="15.75" hidden="1" customHeight="1">
      <c r="A27" s="24" t="s">
        <v>61</v>
      </c>
      <c r="B27" s="24">
        <v>330</v>
      </c>
      <c r="C27" s="24" t="s">
        <v>85</v>
      </c>
      <c r="D27" s="52">
        <v>3216422021</v>
      </c>
      <c r="E27" s="25">
        <v>20217100149512</v>
      </c>
      <c r="F27" s="43">
        <v>44475</v>
      </c>
      <c r="G27" s="43">
        <f>IFERROR(WORKDAY(F27,H27,FESTIVOS!$A$2:$V$146),"")</f>
        <v>44519</v>
      </c>
      <c r="H27" s="24">
        <v>29</v>
      </c>
      <c r="I27" s="26" t="s">
        <v>98</v>
      </c>
      <c r="J27" s="24" t="s">
        <v>175</v>
      </c>
      <c r="K27" s="24" t="str">
        <f>IFERROR(VLOOKUP('Enero 2022'!B27,Dependencias!$A$2:$V$27,2,FALSE),"")</f>
        <v>Subdirección de Infraestructura y patrimonio cultural</v>
      </c>
      <c r="L27" s="50"/>
      <c r="M27" s="36" t="str">
        <f>IF(L27="","No hay fecha de respuesta!",NETWORKDAYS(F27,L27,FESTIVOS!A19:A163))</f>
        <v>No hay fecha de respuesta!</v>
      </c>
      <c r="N27" s="36"/>
    </row>
    <row r="28" spans="1:14" ht="15.75" hidden="1" customHeight="1">
      <c r="A28" s="24" t="s">
        <v>61</v>
      </c>
      <c r="B28" s="24">
        <v>330</v>
      </c>
      <c r="C28" s="24" t="s">
        <v>80</v>
      </c>
      <c r="D28" s="63">
        <v>3213232021</v>
      </c>
      <c r="E28" s="55">
        <v>20217100153742</v>
      </c>
      <c r="F28" s="43">
        <v>44475</v>
      </c>
      <c r="G28" s="43">
        <f>IFERROR(WORKDAY(F28,H28,FESTIVOS!$A$2:$V$146),"")</f>
        <v>44519</v>
      </c>
      <c r="H28" s="24">
        <v>29</v>
      </c>
      <c r="I28" s="26" t="s">
        <v>98</v>
      </c>
      <c r="J28" s="24" t="s">
        <v>176</v>
      </c>
      <c r="K28" s="24" t="str">
        <f>IFERROR(VLOOKUP('Enero 2022'!B28,Dependencias!$A$2:$V$27,2,FALSE),"")</f>
        <v>Subdirección de Infraestructura y patrimonio cultural</v>
      </c>
      <c r="L28" s="50"/>
      <c r="M28" s="36" t="str">
        <f>IF(L28="","No hay fecha de respuesta!",NETWORKDAYS(F28,L28,FESTIVOS!A20:A164))</f>
        <v>No hay fecha de respuesta!</v>
      </c>
      <c r="N28" s="64"/>
    </row>
    <row r="29" spans="1:14" ht="15.75" customHeight="1">
      <c r="A29" s="96" t="s">
        <v>61</v>
      </c>
      <c r="B29" s="96">
        <v>330</v>
      </c>
      <c r="C29" s="96" t="s">
        <v>80</v>
      </c>
      <c r="D29" s="105">
        <v>26282022</v>
      </c>
      <c r="E29" s="97">
        <v>20227100001152</v>
      </c>
      <c r="F29" s="98">
        <v>44566</v>
      </c>
      <c r="G29" s="99">
        <f>IFERROR(WORKDAY(F29,H29,FESTIVOS!$A$2:$V$146),"")</f>
        <v>44609</v>
      </c>
      <c r="H29" s="94">
        <f>IFERROR(VLOOKUP(A29,Dependencias!$A$31:$B$44,2,FALSE),"")</f>
        <v>30</v>
      </c>
      <c r="I29" s="101" t="s">
        <v>98</v>
      </c>
      <c r="J29" s="96" t="s">
        <v>177</v>
      </c>
      <c r="K29" s="94" t="str">
        <f>IFERROR(VLOOKUP('Enero 2022'!B29,Dependencias!$A$2:$V$27,2,FALSE),"")</f>
        <v>Subdirección de Infraestructura y patrimonio cultural</v>
      </c>
      <c r="L29" s="102">
        <v>44568</v>
      </c>
      <c r="M29" s="95">
        <f>IF(L29="","No hay fecha de respuesta!",NETWORKDAYS(F29,L29,FESTIVOS!A26:A170))</f>
        <v>3</v>
      </c>
      <c r="N29" s="95" t="s">
        <v>178</v>
      </c>
    </row>
    <row r="30" spans="1:14" ht="15.75" hidden="1" customHeight="1">
      <c r="A30" s="24" t="s">
        <v>56</v>
      </c>
      <c r="B30" s="24">
        <v>210</v>
      </c>
      <c r="C30" s="24" t="s">
        <v>82</v>
      </c>
      <c r="D30" s="52" t="s">
        <v>179</v>
      </c>
      <c r="E30" s="55">
        <v>20217100149762</v>
      </c>
      <c r="F30" s="43">
        <v>44475</v>
      </c>
      <c r="G30" s="43">
        <f>IFERROR(WORKDAY(F30,H30,FESTIVOS!$A$2:$V$146),"")</f>
        <v>44475</v>
      </c>
      <c r="H30" s="24">
        <f>IFERROR(VLOOKUP(A30,Dependencias!$A$31:$B$44,2,FALSE),"")</f>
        <v>0</v>
      </c>
      <c r="I30" s="26" t="s">
        <v>110</v>
      </c>
      <c r="J30" s="24" t="s">
        <v>180</v>
      </c>
      <c r="K30" s="24" t="str">
        <f>IFERROR(VLOOKUP('Enero 2022'!B30,Dependencias!$A$2:$V$27,2,FALSE),"")</f>
        <v>Dirección de Asuntos Locales y Participación</v>
      </c>
      <c r="L30" s="50">
        <v>44475</v>
      </c>
      <c r="M30" s="36">
        <f>IF(L30="","No hay fecha de respuesta!",NETWORKDAYS(F30,L30,FESTIVOS!A22:A166))</f>
        <v>1</v>
      </c>
      <c r="N30" s="24"/>
    </row>
    <row r="31" spans="1:14" ht="15.75" hidden="1" customHeight="1">
      <c r="A31" s="24" t="s">
        <v>74</v>
      </c>
      <c r="B31" s="24">
        <v>220</v>
      </c>
      <c r="C31" s="24" t="s">
        <v>82</v>
      </c>
      <c r="D31" s="52">
        <v>3229742021</v>
      </c>
      <c r="E31" s="55">
        <v>20217100149832</v>
      </c>
      <c r="F31" s="43">
        <v>44476</v>
      </c>
      <c r="G31" s="43">
        <f>IFERROR(WORKDAY(F31,H31,FESTIVOS!$A$2:$V$146),"")</f>
        <v>44508</v>
      </c>
      <c r="H31" s="24">
        <f>IFERROR(VLOOKUP(A31,Dependencias!$A$31:$B$44,2,FALSE),"")</f>
        <v>20</v>
      </c>
      <c r="I31" s="26" t="s">
        <v>93</v>
      </c>
      <c r="J31" s="24" t="s">
        <v>181</v>
      </c>
      <c r="K31" s="24" t="str">
        <f>IFERROR(VLOOKUP('Enero 2022'!B31,Dependencias!$A$2:$V$27,2,FALSE),"")</f>
        <v>Dirección de Fomento</v>
      </c>
      <c r="L31" s="60">
        <v>44481</v>
      </c>
      <c r="M31" s="36">
        <f>IF(L31="","No hay fecha de respuesta!",NETWORKDAYS(F31,L31,FESTIVOS!A23:A167))</f>
        <v>4</v>
      </c>
      <c r="N31" s="36" t="s">
        <v>182</v>
      </c>
    </row>
    <row r="32" spans="1:14" ht="15.75" hidden="1" customHeight="1">
      <c r="A32" s="24" t="s">
        <v>61</v>
      </c>
      <c r="B32" s="24">
        <v>300</v>
      </c>
      <c r="C32" s="24" t="s">
        <v>82</v>
      </c>
      <c r="D32" s="52">
        <v>3230152021</v>
      </c>
      <c r="E32" s="25">
        <v>20217100149892</v>
      </c>
      <c r="F32" s="43">
        <v>44476</v>
      </c>
      <c r="G32" s="43">
        <f>IFERROR(WORKDAY(F32,H32,FESTIVOS!$A$2:$V$146),"")</f>
        <v>44523</v>
      </c>
      <c r="H32" s="24">
        <f>IFERROR(VLOOKUP(A32,Dependencias!$A$31:$B$44,2,FALSE),"")</f>
        <v>30</v>
      </c>
      <c r="I32" s="26" t="s">
        <v>96</v>
      </c>
      <c r="J32" s="24" t="s">
        <v>183</v>
      </c>
      <c r="K32" s="24" t="str">
        <f>IFERROR(VLOOKUP('Enero 2022'!B32,Dependencias!$A$2:$V$27,2,FALSE),"")</f>
        <v>Dirección de Arte, Cultura y Patrimonio</v>
      </c>
      <c r="L32" s="50"/>
      <c r="M32" s="36" t="str">
        <f>IF(L32="","No hay fecha de respuesta!",NETWORKDAYS(F32,L32,FESTIVOS!A24:A168))</f>
        <v>No hay fecha de respuesta!</v>
      </c>
      <c r="N32" s="24"/>
    </row>
    <row r="33" spans="1:14" ht="15.75" hidden="1" customHeight="1">
      <c r="A33" s="24" t="s">
        <v>74</v>
      </c>
      <c r="B33" s="24">
        <v>330</v>
      </c>
      <c r="C33" s="24" t="s">
        <v>82</v>
      </c>
      <c r="D33" s="57">
        <v>3231182021</v>
      </c>
      <c r="E33" s="55">
        <v>20217100150002</v>
      </c>
      <c r="F33" s="43">
        <v>44476</v>
      </c>
      <c r="G33" s="43">
        <f>IFERROR(WORKDAY(F33,H33,FESTIVOS!$A$2:$V$146),"")</f>
        <v>44505</v>
      </c>
      <c r="H33" s="24">
        <v>19</v>
      </c>
      <c r="I33" s="26" t="s">
        <v>98</v>
      </c>
      <c r="J33" s="24" t="s">
        <v>184</v>
      </c>
      <c r="K33" s="24" t="str">
        <f>IFERROR(VLOOKUP('Enero 2022'!B33,Dependencias!$A$2:$V$27,2,FALSE),"")</f>
        <v>Subdirección de Infraestructura y patrimonio cultural</v>
      </c>
      <c r="L33" s="50"/>
      <c r="M33" s="36" t="str">
        <f>IF(L33="","No hay fecha de respuesta!",NETWORKDAYS(F33,L33,FESTIVOS!A25:A169))</f>
        <v>No hay fecha de respuesta!</v>
      </c>
      <c r="N33" s="24"/>
    </row>
    <row r="34" spans="1:14" ht="15.75" hidden="1" customHeight="1">
      <c r="A34" s="24" t="s">
        <v>57</v>
      </c>
      <c r="B34" s="24">
        <v>210</v>
      </c>
      <c r="C34" s="24" t="s">
        <v>80</v>
      </c>
      <c r="D34" s="52">
        <v>2719672021</v>
      </c>
      <c r="E34" s="55">
        <v>20217100150382</v>
      </c>
      <c r="F34" s="43">
        <v>44475</v>
      </c>
      <c r="G34" s="43">
        <f>IFERROR(WORKDAY(F34,H34,FESTIVOS!$A$2:$V$146),"")</f>
        <v>44526</v>
      </c>
      <c r="H34" s="24">
        <v>34</v>
      </c>
      <c r="I34" s="26" t="s">
        <v>105</v>
      </c>
      <c r="J34" s="24" t="s">
        <v>185</v>
      </c>
      <c r="K34" s="24" t="str">
        <f>IFERROR(VLOOKUP('Enero 2022'!B34,Dependencias!$A$2:$V$27,2,FALSE),"")</f>
        <v>Dirección de Asuntos Locales y Participación</v>
      </c>
      <c r="L34" s="50"/>
      <c r="M34" s="36" t="str">
        <f>IF(L34="","No hay fecha de respuesta!",NETWORKDAYS(F34,L34,FESTIVOS!A27:A171))</f>
        <v>No hay fecha de respuesta!</v>
      </c>
      <c r="N34" s="24"/>
    </row>
    <row r="35" spans="1:14" ht="15.75" hidden="1" customHeight="1">
      <c r="A35" s="24" t="s">
        <v>74</v>
      </c>
      <c r="B35" s="24">
        <v>220</v>
      </c>
      <c r="C35" s="24" t="s">
        <v>80</v>
      </c>
      <c r="D35" s="52">
        <v>3234092021</v>
      </c>
      <c r="E35" s="55">
        <v>20217100150222</v>
      </c>
      <c r="F35" s="43">
        <v>44476</v>
      </c>
      <c r="G35" s="43">
        <f>IFERROR(WORKDAY(F35,H35,FESTIVOS!$A$2:$V$146),"")</f>
        <v>44508</v>
      </c>
      <c r="H35" s="24">
        <f>IFERROR(VLOOKUP(A35,Dependencias!$A$31:$B$44,2,FALSE),"")</f>
        <v>20</v>
      </c>
      <c r="I35" s="26" t="s">
        <v>93</v>
      </c>
      <c r="J35" s="54" t="s">
        <v>181</v>
      </c>
      <c r="K35" s="24" t="str">
        <f>IFERROR(VLOOKUP('Enero 2022'!B35,Dependencias!$A$2:$V$27,2,FALSE),"")</f>
        <v>Dirección de Fomento</v>
      </c>
      <c r="L35" s="50">
        <v>44476</v>
      </c>
      <c r="M35" s="36">
        <f>IF(L35="","No hay fecha de respuesta!",NETWORKDAYS(F35,L35,FESTIVOS!A28:A172))</f>
        <v>1</v>
      </c>
      <c r="N35" s="24" t="s">
        <v>186</v>
      </c>
    </row>
    <row r="36" spans="1:14" ht="15.75" hidden="1" customHeight="1">
      <c r="A36" s="24" t="s">
        <v>57</v>
      </c>
      <c r="B36" s="24">
        <v>330</v>
      </c>
      <c r="C36" s="24" t="s">
        <v>80</v>
      </c>
      <c r="D36" s="52">
        <v>3209962021</v>
      </c>
      <c r="E36" s="55">
        <v>20217100150402</v>
      </c>
      <c r="F36" s="43">
        <v>44474</v>
      </c>
      <c r="G36" s="43">
        <f>IFERROR(WORKDAY(F36,H36,FESTIVOS!$A$2:$V$146),"")</f>
        <v>44525</v>
      </c>
      <c r="H36" s="24">
        <v>34</v>
      </c>
      <c r="I36" s="26" t="s">
        <v>98</v>
      </c>
      <c r="J36" s="54" t="s">
        <v>187</v>
      </c>
      <c r="K36" s="24" t="str">
        <f>IFERROR(VLOOKUP('Enero 2022'!B36,Dependencias!$A$2:$V$27,2,FALSE),"")</f>
        <v>Subdirección de Infraestructura y patrimonio cultural</v>
      </c>
      <c r="L36" s="50"/>
      <c r="M36" s="36" t="str">
        <f>IF(L36="","No hay fecha de respuesta!",NETWORKDAYS(F36,L36,FESTIVOS!A29:A173))</f>
        <v>No hay fecha de respuesta!</v>
      </c>
      <c r="N36" s="24"/>
    </row>
    <row r="37" spans="1:14" ht="15.75" hidden="1" customHeight="1">
      <c r="A37" s="24" t="s">
        <v>74</v>
      </c>
      <c r="B37" s="24">
        <v>170</v>
      </c>
      <c r="C37" s="24" t="s">
        <v>80</v>
      </c>
      <c r="D37" s="52" t="s">
        <v>188</v>
      </c>
      <c r="E37" s="25">
        <v>20217100150412</v>
      </c>
      <c r="F37" s="43">
        <v>44475</v>
      </c>
      <c r="G37" s="43">
        <f>IFERROR(WORKDAY(F37,H37,FESTIVOS!$A$2:$V$146),"")</f>
        <v>44505</v>
      </c>
      <c r="H37" s="24">
        <f>IFERROR(VLOOKUP(A37,Dependencias!$A$31:$B$44,2,FALSE),"")</f>
        <v>20</v>
      </c>
      <c r="I37" s="26" t="s">
        <v>107</v>
      </c>
      <c r="J37" s="24" t="s">
        <v>189</v>
      </c>
      <c r="K37" s="24" t="str">
        <f>IFERROR(VLOOKUP('Enero 2022'!B37,Dependencias!$A$2:$V$27,2,FALSE),"")</f>
        <v>Oficina Asesora de Planeación</v>
      </c>
      <c r="L37" s="50">
        <v>44489</v>
      </c>
      <c r="M37" s="36">
        <f>IF(L37="","No hay fecha de respuesta!",NETWORKDAYS(F37,L37,FESTIVOS!A30:A174))</f>
        <v>10</v>
      </c>
      <c r="N37" s="24" t="s">
        <v>190</v>
      </c>
    </row>
    <row r="38" spans="1:14" ht="15.75" customHeight="1">
      <c r="A38" s="96" t="s">
        <v>74</v>
      </c>
      <c r="B38" s="96">
        <v>220</v>
      </c>
      <c r="C38" s="96" t="s">
        <v>82</v>
      </c>
      <c r="D38" s="96">
        <v>35402022</v>
      </c>
      <c r="E38" s="106">
        <v>20227100001492</v>
      </c>
      <c r="F38" s="98">
        <v>44566</v>
      </c>
      <c r="G38" s="99">
        <f>IFERROR(WORKDAY(F38,H38,FESTIVOS!$A$2:$V$146),"")</f>
        <v>44595</v>
      </c>
      <c r="H38" s="94">
        <f>IFERROR(VLOOKUP(A38,Dependencias!$A$31:$B$44,2,FALSE),"")</f>
        <v>20</v>
      </c>
      <c r="I38" s="101" t="s">
        <v>93</v>
      </c>
      <c r="J38" s="96" t="s">
        <v>191</v>
      </c>
      <c r="K38" s="94" t="str">
        <f>IFERROR(VLOOKUP('Enero 2022'!B38,Dependencias!$A$2:$V$27,2,FALSE),"")</f>
        <v>Dirección de Fomento</v>
      </c>
      <c r="L38" s="107">
        <v>44573</v>
      </c>
      <c r="M38" s="95">
        <f>IF(L38="","No hay fecha de respuesta!",NETWORKDAYS(F38,L38,FESTIVOS!A35:A179))</f>
        <v>5</v>
      </c>
      <c r="N38" s="95" t="s">
        <v>192</v>
      </c>
    </row>
    <row r="39" spans="1:14" ht="15.75" hidden="1" customHeight="1">
      <c r="A39" s="24" t="s">
        <v>74</v>
      </c>
      <c r="B39" s="24">
        <v>210</v>
      </c>
      <c r="C39" s="24" t="s">
        <v>82</v>
      </c>
      <c r="D39" s="52">
        <v>3242342021</v>
      </c>
      <c r="E39" s="55">
        <v>20217100150592</v>
      </c>
      <c r="F39" s="43">
        <v>44476</v>
      </c>
      <c r="G39" s="43">
        <f>IFERROR(WORKDAY(F39,H39,FESTIVOS!$A$2:$V$146),"")</f>
        <v>44508</v>
      </c>
      <c r="H39" s="24">
        <f>IFERROR(VLOOKUP(A39,Dependencias!$A$31:$B$44,2,FALSE),"")</f>
        <v>20</v>
      </c>
      <c r="I39" s="26" t="s">
        <v>99</v>
      </c>
      <c r="J39" s="56" t="s">
        <v>193</v>
      </c>
      <c r="K39" s="24" t="str">
        <f>IFERROR(VLOOKUP('Enero 2022'!B39,Dependencias!$A$2:$V$27,2,FALSE),"")</f>
        <v>Dirección de Asuntos Locales y Participación</v>
      </c>
      <c r="L39" s="50">
        <v>44482</v>
      </c>
      <c r="M39" s="36">
        <f>IF(L39="","No hay fecha de respuesta!",NETWORKDAYS(F39,L39,FESTIVOS!A32:A176))</f>
        <v>5</v>
      </c>
      <c r="N39" s="24" t="s">
        <v>194</v>
      </c>
    </row>
    <row r="40" spans="1:14" ht="15.75" hidden="1" customHeight="1">
      <c r="A40" s="24" t="s">
        <v>57</v>
      </c>
      <c r="B40" s="24">
        <v>800</v>
      </c>
      <c r="C40" s="24" t="s">
        <v>82</v>
      </c>
      <c r="D40" s="52">
        <v>3239352021</v>
      </c>
      <c r="E40" s="25">
        <v>20217100150482</v>
      </c>
      <c r="F40" s="43">
        <v>44476</v>
      </c>
      <c r="G40" s="43">
        <f>IFERROR(WORKDAY(F40,H40,FESTIVOS!$A$2:$V$146),"")</f>
        <v>44530</v>
      </c>
      <c r="H40" s="24">
        <f>IFERROR(VLOOKUP(A40,Dependencias!$A$31:$B$44,2,FALSE),"")</f>
        <v>35</v>
      </c>
      <c r="I40" s="26" t="s">
        <v>104</v>
      </c>
      <c r="J40" s="24" t="s">
        <v>195</v>
      </c>
      <c r="K40" s="24" t="str">
        <f>IFERROR(VLOOKUP('Enero 2022'!B40,Dependencias!$A$2:$V$27,2,FALSE),"")</f>
        <v>Dirección de Lectura y Bibliotecas</v>
      </c>
      <c r="L40" s="50"/>
      <c r="M40" s="36" t="str">
        <f>IF(L40="","No hay fecha de respuesta!",NETWORKDAYS(F40,L40,FESTIVOS!A33:A177))</f>
        <v>No hay fecha de respuesta!</v>
      </c>
      <c r="N40" s="24"/>
    </row>
    <row r="41" spans="1:14" ht="15.75" hidden="1" customHeight="1">
      <c r="A41" s="24" t="s">
        <v>74</v>
      </c>
      <c r="B41" s="24">
        <v>210</v>
      </c>
      <c r="C41" s="24" t="s">
        <v>80</v>
      </c>
      <c r="D41" s="52">
        <v>3024232021</v>
      </c>
      <c r="E41" s="53">
        <v>20217100153752</v>
      </c>
      <c r="F41" s="43">
        <v>44476</v>
      </c>
      <c r="G41" s="43">
        <f>IFERROR(WORKDAY(F41,H41,FESTIVOS!$A$2:$V$146),"")</f>
        <v>44505</v>
      </c>
      <c r="H41" s="24">
        <v>19</v>
      </c>
      <c r="I41" s="26" t="s">
        <v>107</v>
      </c>
      <c r="J41" s="24" t="s">
        <v>196</v>
      </c>
      <c r="K41" s="24" t="str">
        <f>IFERROR(VLOOKUP('Enero 2022'!B41,Dependencias!$A$2:$V$27,2,FALSE),"")</f>
        <v>Dirección de Asuntos Locales y Participación</v>
      </c>
      <c r="L41" s="50">
        <v>44489</v>
      </c>
      <c r="M41" s="36">
        <f>IF(L41="","No hay fecha de respuesta!",NETWORKDAYS(F41,L41,FESTIVOS!A34:A178))</f>
        <v>9</v>
      </c>
      <c r="N41" s="24" t="s">
        <v>197</v>
      </c>
    </row>
    <row r="42" spans="1:14" ht="15.75" hidden="1" customHeight="1">
      <c r="A42" s="24" t="s">
        <v>74</v>
      </c>
      <c r="B42" s="24">
        <v>730</v>
      </c>
      <c r="C42" s="24" t="s">
        <v>82</v>
      </c>
      <c r="D42" s="52">
        <v>3251822021</v>
      </c>
      <c r="E42" s="66">
        <v>20217100150992</v>
      </c>
      <c r="F42" s="43">
        <v>44477</v>
      </c>
      <c r="G42" s="43">
        <f>IFERROR(WORKDAY(F42,H42,FESTIVOS!$A$2:$V$146),"")</f>
        <v>44509</v>
      </c>
      <c r="H42" s="24">
        <f>IFERROR(VLOOKUP(A42,Dependencias!$A$31:$B$44,2,FALSE),"")</f>
        <v>20</v>
      </c>
      <c r="I42" s="26" t="s">
        <v>107</v>
      </c>
      <c r="J42" s="24" t="s">
        <v>198</v>
      </c>
      <c r="K42" s="24" t="str">
        <f>IFERROR(VLOOKUP('Enero 2022'!B42,Dependencias!$A$2:$V$27,2,FALSE),"")</f>
        <v>Grupo Interno De Trabajo De Gestión Del Talento Humano</v>
      </c>
      <c r="L42" s="50"/>
      <c r="M42" s="36" t="str">
        <f>IF(L42="","No hay fecha de respuesta!",NETWORKDAYS(F42,L42,FESTIVOS!A35:A179))</f>
        <v>No hay fecha de respuesta!</v>
      </c>
      <c r="N42" s="24"/>
    </row>
    <row r="43" spans="1:14" ht="15.75" hidden="1" customHeight="1">
      <c r="A43" s="45" t="s">
        <v>57</v>
      </c>
      <c r="B43" s="45">
        <v>800</v>
      </c>
      <c r="C43" s="24" t="s">
        <v>82</v>
      </c>
      <c r="D43" s="52">
        <v>3268982021</v>
      </c>
      <c r="E43" s="55">
        <v>20217100151552</v>
      </c>
      <c r="F43" s="43">
        <v>44480</v>
      </c>
      <c r="G43" s="43">
        <f>IFERROR(WORKDAY(F43,H43,FESTIVOS!$A$2:$V$146),"")</f>
        <v>44532</v>
      </c>
      <c r="H43" s="24">
        <f>IFERROR(VLOOKUP(A43,Dependencias!$A$31:$B$44,2,FALSE),"")</f>
        <v>35</v>
      </c>
      <c r="I43" s="26" t="s">
        <v>104</v>
      </c>
      <c r="J43" s="45" t="s">
        <v>199</v>
      </c>
      <c r="K43" s="24" t="str">
        <f>IFERROR(VLOOKUP('Enero 2022'!B43,Dependencias!$A$2:$V$27,2,FALSE),"")</f>
        <v>Dirección de Lectura y Bibliotecas</v>
      </c>
      <c r="L43" s="50">
        <v>44484</v>
      </c>
      <c r="M43" s="36">
        <f>IF(L43="","No hay fecha de respuesta!",NETWORKDAYS(F43,L43,FESTIVOS!A36:A180))</f>
        <v>5</v>
      </c>
      <c r="N43" s="24" t="s">
        <v>200</v>
      </c>
    </row>
    <row r="44" spans="1:14" ht="15.75" hidden="1" customHeight="1">
      <c r="A44" s="45" t="s">
        <v>65</v>
      </c>
      <c r="B44" s="45">
        <v>150</v>
      </c>
      <c r="C44" s="24" t="s">
        <v>82</v>
      </c>
      <c r="D44" s="63">
        <v>3268692021</v>
      </c>
      <c r="E44" s="55">
        <v>20217100151512</v>
      </c>
      <c r="F44" s="43">
        <v>44480</v>
      </c>
      <c r="G44" s="43">
        <f>IFERROR(WORKDAY(F44,H44,FESTIVOS!$A$2:$V$146),"")</f>
        <v>44480</v>
      </c>
      <c r="H44" s="24">
        <f>IFERROR(VLOOKUP(A44,Dependencias!$A$31:$B$44,2,FALSE),"")</f>
        <v>0</v>
      </c>
      <c r="I44" s="26" t="s">
        <v>107</v>
      </c>
      <c r="J44" s="45" t="s">
        <v>201</v>
      </c>
      <c r="K44" s="24" t="str">
        <f>IFERROR(VLOOKUP('Enero 2022'!B44,Dependencias!$A$2:$V$27,2,FALSE),"")</f>
        <v>Oficina de Control Interno Disciplinario</v>
      </c>
      <c r="L44" s="50"/>
      <c r="M44" s="36" t="str">
        <f>IF(L44="","No hay fecha de respuesta!",NETWORKDAYS(F44,L44,FESTIVOS!A37:A181))</f>
        <v>No hay fecha de respuesta!</v>
      </c>
      <c r="N44" s="45"/>
    </row>
    <row r="45" spans="1:14" ht="15.75" hidden="1" customHeight="1">
      <c r="A45" s="45" t="s">
        <v>74</v>
      </c>
      <c r="B45" s="45">
        <v>300</v>
      </c>
      <c r="C45" s="24" t="s">
        <v>82</v>
      </c>
      <c r="D45" s="52">
        <v>3266892021</v>
      </c>
      <c r="E45" s="55">
        <v>20217100151352</v>
      </c>
      <c r="F45" s="43">
        <v>44480</v>
      </c>
      <c r="G45" s="43">
        <f>IFERROR(WORKDAY(F45,H45,FESTIVOS!$A$2:$V$146),"")</f>
        <v>44510</v>
      </c>
      <c r="H45" s="24">
        <f>IFERROR(VLOOKUP(A45,Dependencias!$A$31:$B$44,2,FALSE),"")</f>
        <v>20</v>
      </c>
      <c r="I45" s="68" t="s">
        <v>96</v>
      </c>
      <c r="J45" s="45" t="s">
        <v>202</v>
      </c>
      <c r="K45" s="24" t="str">
        <f>IFERROR(VLOOKUP('Enero 2022'!B45,Dependencias!$A$2:$V$27,2,FALSE),"")</f>
        <v>Dirección de Arte, Cultura y Patrimonio</v>
      </c>
      <c r="L45" s="69"/>
      <c r="M45" s="36" t="str">
        <f>IF(L45="","No hay fecha de respuesta!",NETWORKDAYS(F45,L45,FESTIVOS!A38:A182))</f>
        <v>No hay fecha de respuesta!</v>
      </c>
      <c r="N45" s="45"/>
    </row>
    <row r="46" spans="1:14" ht="15.75" hidden="1" customHeight="1">
      <c r="A46" s="45" t="s">
        <v>57</v>
      </c>
      <c r="B46" s="45">
        <v>300</v>
      </c>
      <c r="C46" s="45" t="s">
        <v>80</v>
      </c>
      <c r="D46" s="52">
        <v>3242492021</v>
      </c>
      <c r="E46" s="53">
        <v>20217100153822</v>
      </c>
      <c r="F46" s="43">
        <v>44480</v>
      </c>
      <c r="G46" s="43">
        <f>IFERROR(WORKDAY(F46,H46,FESTIVOS!$A$2:$V$146),"")</f>
        <v>44530</v>
      </c>
      <c r="H46" s="24">
        <v>33</v>
      </c>
      <c r="I46" s="68" t="s">
        <v>113</v>
      </c>
      <c r="J46" s="45" t="s">
        <v>203</v>
      </c>
      <c r="K46" s="24" t="str">
        <f>IFERROR(VLOOKUP('Enero 2022'!B46,Dependencias!$A$2:$V$27,2,FALSE),"")</f>
        <v>Dirección de Arte, Cultura y Patrimonio</v>
      </c>
      <c r="L46" s="69"/>
      <c r="M46" s="36" t="str">
        <f>IF(L46="","No hay fecha de respuesta!",NETWORKDAYS(F46,L46,FESTIVOS!A39:A183))</f>
        <v>No hay fecha de respuesta!</v>
      </c>
      <c r="N46" s="45"/>
    </row>
    <row r="47" spans="1:14" ht="15.75" hidden="1" customHeight="1">
      <c r="A47" s="24" t="s">
        <v>61</v>
      </c>
      <c r="B47" s="24">
        <v>220</v>
      </c>
      <c r="C47" s="45" t="s">
        <v>80</v>
      </c>
      <c r="D47" s="52">
        <v>3255762021</v>
      </c>
      <c r="E47" s="55">
        <v>20217100153842</v>
      </c>
      <c r="F47" s="43">
        <v>44480</v>
      </c>
      <c r="G47" s="43">
        <f>IFERROR(WORKDAY(F47,H47,FESTIVOS!$A$2:$V$146),"")</f>
        <v>44525</v>
      </c>
      <c r="H47" s="24">
        <f>IFERROR(VLOOKUP(A47,Dependencias!$A$31:$B$44,2,FALSE),"")</f>
        <v>30</v>
      </c>
      <c r="I47" s="26" t="s">
        <v>93</v>
      </c>
      <c r="J47" s="24" t="s">
        <v>204</v>
      </c>
      <c r="K47" s="24" t="str">
        <f>IFERROR(VLOOKUP('Enero 2022'!B47,Dependencias!$A$2:$V$27,2,FALSE),"")</f>
        <v>Dirección de Fomento</v>
      </c>
      <c r="L47" s="50"/>
      <c r="M47" s="36" t="str">
        <f>IF(L47="","No hay fecha de respuesta!",NETWORKDAYS(F47,L47,FESTIVOS!A40:A184))</f>
        <v>No hay fecha de respuesta!</v>
      </c>
      <c r="N47" s="24"/>
    </row>
    <row r="48" spans="1:14" ht="15.75" customHeight="1">
      <c r="A48" s="96" t="s">
        <v>74</v>
      </c>
      <c r="B48" s="96">
        <v>240</v>
      </c>
      <c r="C48" s="96" t="s">
        <v>82</v>
      </c>
      <c r="D48" s="96">
        <v>40402022</v>
      </c>
      <c r="E48" s="97">
        <v>20227100001642</v>
      </c>
      <c r="F48" s="98">
        <v>44567</v>
      </c>
      <c r="G48" s="99">
        <f>IFERROR(WORKDAY(F48,H48,FESTIVOS!$A$2:$V$146),"")</f>
        <v>44596</v>
      </c>
      <c r="H48" s="94">
        <f>IFERROR(VLOOKUP(A48,Dependencias!$A$31:$B$44,2,FALSE),"")</f>
        <v>20</v>
      </c>
      <c r="I48" s="101" t="s">
        <v>93</v>
      </c>
      <c r="J48" s="96" t="s">
        <v>205</v>
      </c>
      <c r="K48" s="94" t="str">
        <f>IFERROR(VLOOKUP('Enero 2022'!B48,Dependencias!$A$2:$V$27,2,FALSE),"")</f>
        <v>Dirección de Economia, Estudios y Politica</v>
      </c>
      <c r="L48" s="102">
        <v>44594</v>
      </c>
      <c r="M48" s="95">
        <f>IF(L48="","No hay fecha de respuesta!",NETWORKDAYS(F48,L48,FESTIVOS!A45:A189))</f>
        <v>19</v>
      </c>
      <c r="N48" s="90" t="s">
        <v>206</v>
      </c>
    </row>
    <row r="49" spans="1:14" hidden="1">
      <c r="A49" s="45" t="s">
        <v>57</v>
      </c>
      <c r="B49" s="45">
        <v>230</v>
      </c>
      <c r="C49" s="24" t="s">
        <v>82</v>
      </c>
      <c r="D49" s="52">
        <v>3272222021</v>
      </c>
      <c r="E49" s="53">
        <v>20217100151852</v>
      </c>
      <c r="F49" s="43">
        <v>44480</v>
      </c>
      <c r="G49" s="43">
        <f>IFERROR(WORKDAY(F49,H49,FESTIVOS!$A$2:$V$146),"")</f>
        <v>44532</v>
      </c>
      <c r="H49" s="24">
        <f>IFERROR(VLOOKUP(A49,Dependencias!$A$31:$B$44,2,FALSE),"")</f>
        <v>35</v>
      </c>
      <c r="I49" s="68" t="s">
        <v>106</v>
      </c>
      <c r="J49" s="45" t="s">
        <v>207</v>
      </c>
      <c r="K49" s="24" t="str">
        <f>IFERROR(VLOOKUP('Enero 2022'!B49,Dependencias!$A$2:$V$27,2,FALSE),"")</f>
        <v>Direccion de Personas Juridicas</v>
      </c>
      <c r="L49" s="69"/>
      <c r="M49" s="36" t="str">
        <f>IF(L49="","No hay fecha de respuesta!",NETWORKDAYS(F49,L49,FESTIVOS!A42:A186))</f>
        <v>No hay fecha de respuesta!</v>
      </c>
      <c r="N49" s="45"/>
    </row>
    <row r="50" spans="1:14" ht="15.75" customHeight="1">
      <c r="A50" s="96" t="s">
        <v>74</v>
      </c>
      <c r="B50" s="96">
        <v>220</v>
      </c>
      <c r="C50" s="96" t="s">
        <v>82</v>
      </c>
      <c r="D50" s="96">
        <v>40432022</v>
      </c>
      <c r="E50" s="97">
        <v>20227100001652</v>
      </c>
      <c r="F50" s="98">
        <v>44567</v>
      </c>
      <c r="G50" s="108">
        <f>IFERROR(WORKDAY(F50,H50,FESTIVOS!$A$2:$V$146),"")</f>
        <v>44596</v>
      </c>
      <c r="H50" s="94">
        <f>IFERROR(VLOOKUP(A50,Dependencias!$A$31:$B$44,2,FALSE),"")</f>
        <v>20</v>
      </c>
      <c r="I50" s="101" t="s">
        <v>93</v>
      </c>
      <c r="J50" s="96" t="s">
        <v>208</v>
      </c>
      <c r="K50" s="109" t="str">
        <f>IFERROR(VLOOKUP('Enero 2022'!B50,Dependencias!$A$2:$V$27,2,FALSE),"")</f>
        <v>Dirección de Fomento</v>
      </c>
      <c r="L50" s="107">
        <v>44572</v>
      </c>
      <c r="M50" s="95">
        <f>IF(L50="","No hay fecha de respuesta!",NETWORKDAYS(F50,L50,FESTIVOS!A44:A188))</f>
        <v>3</v>
      </c>
      <c r="N50" s="96" t="s">
        <v>209</v>
      </c>
    </row>
    <row r="51" spans="1:14" ht="15.75" hidden="1" customHeight="1">
      <c r="A51" s="45" t="s">
        <v>61</v>
      </c>
      <c r="B51" s="45">
        <v>210</v>
      </c>
      <c r="C51" s="24" t="s">
        <v>82</v>
      </c>
      <c r="D51" s="52" t="s">
        <v>210</v>
      </c>
      <c r="E51" s="53">
        <v>20217100152462</v>
      </c>
      <c r="F51" s="43">
        <v>44481</v>
      </c>
      <c r="G51" s="43">
        <f>IFERROR(WORKDAY(F51,H51,FESTIVOS!$A$2:$V$146),"")</f>
        <v>44526</v>
      </c>
      <c r="H51" s="24">
        <f>IFERROR(VLOOKUP(A51,Dependencias!$A$31:$B$44,2,FALSE),"")</f>
        <v>30</v>
      </c>
      <c r="I51" s="68" t="s">
        <v>105</v>
      </c>
      <c r="J51" s="56" t="s">
        <v>211</v>
      </c>
      <c r="K51" s="24" t="str">
        <f>IFERROR(VLOOKUP('Enero 2022'!B51,Dependencias!$A$2:$V$27,2,FALSE),"")</f>
        <v>Dirección de Asuntos Locales y Participación</v>
      </c>
      <c r="L51" s="71">
        <v>44484</v>
      </c>
      <c r="M51" s="36">
        <f>IF(L51="","No hay fecha de respuesta!",NETWORKDAYS(F51,L51,FESTIVOS!A44:A188))</f>
        <v>4</v>
      </c>
      <c r="N51" s="45" t="s">
        <v>212</v>
      </c>
    </row>
    <row r="52" spans="1:14" ht="15.75" hidden="1" customHeight="1">
      <c r="A52" s="45" t="s">
        <v>76</v>
      </c>
      <c r="B52" s="45">
        <v>100</v>
      </c>
      <c r="C52" s="24" t="s">
        <v>82</v>
      </c>
      <c r="D52" s="52" t="s">
        <v>210</v>
      </c>
      <c r="E52" s="53" t="s">
        <v>213</v>
      </c>
      <c r="F52" s="43">
        <v>44481</v>
      </c>
      <c r="G52" s="43">
        <f>IFERROR(WORKDAY(F52,H52,FESTIVOS!$A$2:$V$146),"")</f>
        <v>44489</v>
      </c>
      <c r="H52" s="24">
        <v>5</v>
      </c>
      <c r="I52" s="68" t="s">
        <v>97</v>
      </c>
      <c r="J52" s="45" t="s">
        <v>214</v>
      </c>
      <c r="K52" s="24" t="str">
        <f>IFERROR(VLOOKUP('Enero 2022'!B52,Dependencias!$A$2:$V$27,2,FALSE),"")</f>
        <v>Despacho Secretario de Cultura, Recreación y Deporte</v>
      </c>
      <c r="L52" s="69">
        <v>44489</v>
      </c>
      <c r="M52" s="36">
        <f>IF(L52="","No hay fecha de respuesta!",NETWORKDAYS(F52,L52,FESTIVOS!A45:A189))</f>
        <v>6</v>
      </c>
      <c r="N52" s="45" t="s">
        <v>215</v>
      </c>
    </row>
    <row r="53" spans="1:14" ht="15.75" hidden="1" customHeight="1">
      <c r="A53" s="45" t="s">
        <v>61</v>
      </c>
      <c r="B53" s="45">
        <v>220</v>
      </c>
      <c r="C53" s="24" t="s">
        <v>82</v>
      </c>
      <c r="D53" s="52">
        <v>3290782021</v>
      </c>
      <c r="E53" s="55">
        <v>20217100153042</v>
      </c>
      <c r="F53" s="43">
        <v>44481</v>
      </c>
      <c r="G53" s="43">
        <f>IFERROR(WORKDAY(F53,H53,FESTIVOS!$A$2:$V$146),"")</f>
        <v>44526</v>
      </c>
      <c r="H53" s="24">
        <f>IFERROR(VLOOKUP(A53,Dependencias!$A$31:$B$44,2,FALSE),"")</f>
        <v>30</v>
      </c>
      <c r="I53" s="68" t="s">
        <v>93</v>
      </c>
      <c r="J53" s="45" t="s">
        <v>216</v>
      </c>
      <c r="K53" s="24" t="str">
        <f>IFERROR(VLOOKUP('Enero 2022'!B53,Dependencias!$A$2:$V$27,2,FALSE),"")</f>
        <v>Dirección de Fomento</v>
      </c>
      <c r="L53" s="69">
        <v>44489</v>
      </c>
      <c r="M53" s="36">
        <f>IF(L53="","No hay fecha de respuesta!",NETWORKDAYS(F53,L53,FESTIVOS!A46:A190))</f>
        <v>6</v>
      </c>
      <c r="N53" s="45" t="s">
        <v>217</v>
      </c>
    </row>
    <row r="54" spans="1:14" ht="15.75" customHeight="1">
      <c r="A54" s="96" t="s">
        <v>59</v>
      </c>
      <c r="B54" s="96">
        <v>700</v>
      </c>
      <c r="C54" s="96" t="s">
        <v>82</v>
      </c>
      <c r="D54" s="96">
        <v>43362022</v>
      </c>
      <c r="E54" s="97">
        <v>20227100001852</v>
      </c>
      <c r="F54" s="98">
        <v>44567</v>
      </c>
      <c r="G54" s="99">
        <f>IFERROR(WORKDAY(F54,H54,FESTIVOS!$A$2:$V$146),"")</f>
        <v>44575</v>
      </c>
      <c r="H54" s="90">
        <v>5</v>
      </c>
      <c r="I54" s="101" t="s">
        <v>101</v>
      </c>
      <c r="J54" s="96" t="s">
        <v>218</v>
      </c>
      <c r="K54" s="94" t="str">
        <f>IFERROR(VLOOKUP('Enero 2022'!B54,Dependencias!$A$2:$V$27,2,FALSE),"")</f>
        <v>Direccion de Gestion Corporativa</v>
      </c>
      <c r="L54" s="107">
        <v>44572</v>
      </c>
      <c r="M54" s="95">
        <f>IF(L54="","No hay fecha de respuesta!",NETWORKDAYS(F54,L54,FESTIVOS!A51:A195))</f>
        <v>3</v>
      </c>
      <c r="N54" s="96" t="s">
        <v>219</v>
      </c>
    </row>
    <row r="55" spans="1:14" ht="15.75" customHeight="1">
      <c r="A55" s="96" t="s">
        <v>61</v>
      </c>
      <c r="B55" s="96">
        <v>300</v>
      </c>
      <c r="C55" s="96" t="s">
        <v>82</v>
      </c>
      <c r="D55" s="96">
        <v>47142022</v>
      </c>
      <c r="E55" s="97">
        <v>20227100002122</v>
      </c>
      <c r="F55" s="98">
        <v>44567</v>
      </c>
      <c r="G55" s="99">
        <f>IFERROR(WORKDAY(F55,H55,FESTIVOS!$A$2:$V$146),"")</f>
        <v>44610</v>
      </c>
      <c r="H55" s="94">
        <f>IFERROR(VLOOKUP(A55,Dependencias!$A$31:$B$44,2,FALSE),"")</f>
        <v>30</v>
      </c>
      <c r="I55" s="101" t="s">
        <v>96</v>
      </c>
      <c r="J55" s="96" t="s">
        <v>220</v>
      </c>
      <c r="K55" s="94" t="str">
        <f>IFERROR(VLOOKUP('Enero 2022'!B55,Dependencias!$A$2:$V$27,2,FALSE),"")</f>
        <v>Dirección de Arte, Cultura y Patrimonio</v>
      </c>
      <c r="L55" s="107">
        <v>44610</v>
      </c>
      <c r="M55" s="95">
        <f>IF(L55="","No hay fecha de respuesta!",NETWORKDAYS(F55,L55,FESTIVOS!A52:A196))</f>
        <v>31</v>
      </c>
      <c r="N55" s="96" t="s">
        <v>221</v>
      </c>
    </row>
    <row r="56" spans="1:14" ht="15.75" customHeight="1">
      <c r="A56" s="96" t="s">
        <v>74</v>
      </c>
      <c r="B56" s="96">
        <v>300</v>
      </c>
      <c r="C56" s="96" t="s">
        <v>82</v>
      </c>
      <c r="D56" s="96">
        <v>54892022</v>
      </c>
      <c r="E56" s="97">
        <v>20227100002262</v>
      </c>
      <c r="F56" s="110">
        <v>44568</v>
      </c>
      <c r="G56" s="99">
        <f>IFERROR(WORKDAY(F56,H56,FESTIVOS!$A$2:$V$146),"")</f>
        <v>44599</v>
      </c>
      <c r="H56" s="94">
        <f>IFERROR(VLOOKUP(A56,Dependencias!$A$31:$B$44,2,FALSE),"")</f>
        <v>20</v>
      </c>
      <c r="I56" s="101" t="s">
        <v>96</v>
      </c>
      <c r="J56" s="96" t="s">
        <v>222</v>
      </c>
      <c r="K56" s="94" t="str">
        <f>IFERROR(VLOOKUP('Enero 2022'!B56,Dependencias!$A$2:$V$27,2,FALSE),"")</f>
        <v>Dirección de Arte, Cultura y Patrimonio</v>
      </c>
      <c r="L56" s="107">
        <v>44581</v>
      </c>
      <c r="M56" s="95">
        <f>IF(L56="","No hay fecha de respuesta!",NETWORKDAYS(F56,L56,FESTIVOS!A53:A197))</f>
        <v>9</v>
      </c>
      <c r="N56" s="96" t="s">
        <v>223</v>
      </c>
    </row>
    <row r="57" spans="1:14" ht="15.75" customHeight="1">
      <c r="A57" s="96" t="s">
        <v>72</v>
      </c>
      <c r="B57" s="96">
        <v>800</v>
      </c>
      <c r="C57" s="96" t="s">
        <v>82</v>
      </c>
      <c r="D57" s="96">
        <v>54872022</v>
      </c>
      <c r="E57" s="97">
        <v>20227100002442</v>
      </c>
      <c r="F57" s="110">
        <v>44568</v>
      </c>
      <c r="G57" s="99">
        <f>IFERROR(WORKDAY(F57,H57,FESTIVOS!$A$2:$V$146),"")</f>
        <v>44613</v>
      </c>
      <c r="H57" s="94">
        <f>IFERROR(VLOOKUP(A57,Dependencias!$A$31:$B$44,2,FALSE),"")</f>
        <v>30</v>
      </c>
      <c r="I57" s="101" t="s">
        <v>104</v>
      </c>
      <c r="J57" s="96" t="s">
        <v>224</v>
      </c>
      <c r="K57" s="94" t="str">
        <f>IFERROR(VLOOKUP('Enero 2022'!B57,Dependencias!$A$2:$V$27,2,FALSE),"")</f>
        <v>Dirección de Lectura y Bibliotecas</v>
      </c>
      <c r="L57" s="107"/>
      <c r="M57" s="95" t="str">
        <f>IF(L57="","No hay fecha de respuesta!",NETWORKDAYS(F57,L57,FESTIVOS!A54:A198))</f>
        <v>No hay fecha de respuesta!</v>
      </c>
      <c r="N57" s="111"/>
    </row>
    <row r="58" spans="1:14" ht="15.75" customHeight="1">
      <c r="A58" s="96" t="s">
        <v>74</v>
      </c>
      <c r="B58" s="96">
        <v>220</v>
      </c>
      <c r="C58" s="96" t="s">
        <v>82</v>
      </c>
      <c r="D58" s="96">
        <v>58002022</v>
      </c>
      <c r="E58" s="97">
        <v>20227100002612</v>
      </c>
      <c r="F58" s="110">
        <v>44568</v>
      </c>
      <c r="G58" s="99">
        <f>IFERROR(WORKDAY(F58,H58,FESTIVOS!$A$2:$V$146),"")</f>
        <v>44599</v>
      </c>
      <c r="H58" s="94">
        <f>IFERROR(VLOOKUP(A58,Dependencias!$A$31:$B$44,2,FALSE),"")</f>
        <v>20</v>
      </c>
      <c r="I58" s="101" t="s">
        <v>93</v>
      </c>
      <c r="J58" s="96" t="s">
        <v>225</v>
      </c>
      <c r="K58" s="94" t="str">
        <f>IFERROR(VLOOKUP('Enero 2022'!B58,Dependencias!$A$2:$V$27,2,FALSE),"")</f>
        <v>Dirección de Fomento</v>
      </c>
      <c r="L58" s="107">
        <v>44573</v>
      </c>
      <c r="M58" s="95">
        <f>IF(L58="","No hay fecha de respuesta!",NETWORKDAYS(F58,L58,FESTIVOS!A55:A199))</f>
        <v>3</v>
      </c>
      <c r="N58" s="96" t="s">
        <v>192</v>
      </c>
    </row>
    <row r="59" spans="1:14" ht="15.75" customHeight="1">
      <c r="A59" s="96" t="s">
        <v>74</v>
      </c>
      <c r="B59" s="96">
        <v>330</v>
      </c>
      <c r="C59" s="96" t="s">
        <v>82</v>
      </c>
      <c r="D59" s="96">
        <v>60192022</v>
      </c>
      <c r="E59" s="97">
        <v>20227100002732</v>
      </c>
      <c r="F59" s="110">
        <v>44568</v>
      </c>
      <c r="G59" s="99">
        <f>IFERROR(WORKDAY(F59,H59,FESTIVOS!$A$2:$V$146),"")</f>
        <v>44599</v>
      </c>
      <c r="H59" s="94">
        <f>IFERROR(VLOOKUP(A59,Dependencias!$A$31:$B$44,2,FALSE),"")</f>
        <v>20</v>
      </c>
      <c r="I59" s="101" t="s">
        <v>98</v>
      </c>
      <c r="J59" s="100" t="s">
        <v>226</v>
      </c>
      <c r="K59" s="94" t="str">
        <f>IFERROR(VLOOKUP('Enero 2022'!B59,Dependencias!$A$2:$V$27,2,FALSE),"")</f>
        <v>Subdirección de Infraestructura y patrimonio cultural</v>
      </c>
      <c r="L59" s="107">
        <v>44587</v>
      </c>
      <c r="M59" s="95">
        <f>IF(L59="","No hay fecha de respuesta!",NETWORKDAYS(F59,L59,FESTIVOS!A56:A200))</f>
        <v>13</v>
      </c>
      <c r="N59" s="96" t="s">
        <v>227</v>
      </c>
    </row>
    <row r="60" spans="1:14" ht="15.75" customHeight="1">
      <c r="A60" s="96" t="s">
        <v>74</v>
      </c>
      <c r="B60" s="96">
        <v>230</v>
      </c>
      <c r="C60" s="96" t="s">
        <v>82</v>
      </c>
      <c r="D60" s="96">
        <v>69222022</v>
      </c>
      <c r="E60" s="97">
        <v>20227100002842</v>
      </c>
      <c r="F60" s="110">
        <v>44572</v>
      </c>
      <c r="G60" s="99">
        <f>IFERROR(WORKDAY(F60,H60,FESTIVOS!$A$2:$V$146),"")</f>
        <v>44600</v>
      </c>
      <c r="H60" s="94">
        <f>IFERROR(VLOOKUP(A60,Dependencias!$A$31:$B$44,2,FALSE),"")</f>
        <v>20</v>
      </c>
      <c r="I60" s="101" t="s">
        <v>106</v>
      </c>
      <c r="J60" s="100" t="s">
        <v>228</v>
      </c>
      <c r="K60" s="94" t="str">
        <f>IFERROR(VLOOKUP('Enero 2022'!B60,Dependencias!$A$2:$V$27,2,FALSE),"")</f>
        <v>Direccion de Personas Juridicas</v>
      </c>
      <c r="L60" s="107">
        <v>44596</v>
      </c>
      <c r="M60" s="95">
        <f>IF(L60="","No hay fecha de respuesta!",NETWORKDAYS(F60,L60,FESTIVOS!A57:A201))</f>
        <v>19</v>
      </c>
      <c r="N60" s="96" t="s">
        <v>229</v>
      </c>
    </row>
    <row r="61" spans="1:14" ht="15.75" customHeight="1">
      <c r="A61" s="96" t="s">
        <v>61</v>
      </c>
      <c r="B61" s="96">
        <v>120</v>
      </c>
      <c r="C61" s="96" t="s">
        <v>82</v>
      </c>
      <c r="D61" s="96">
        <v>71072022</v>
      </c>
      <c r="E61" s="97">
        <v>20227100003092</v>
      </c>
      <c r="F61" s="110">
        <v>44572</v>
      </c>
      <c r="G61" s="99">
        <f>IFERROR(WORKDAY(F61,H61,FESTIVOS!$A$2:$V$146),"")</f>
        <v>44614</v>
      </c>
      <c r="H61" s="94">
        <f>IFERROR(VLOOKUP(A61,Dependencias!$A$31:$B$44,2,FALSE),"")</f>
        <v>30</v>
      </c>
      <c r="I61" s="101" t="s">
        <v>107</v>
      </c>
      <c r="J61" s="103" t="s">
        <v>230</v>
      </c>
      <c r="K61" s="94" t="str">
        <f>IFERROR(VLOOKUP('Enero 2022'!B61,Dependencias!$A$2:$V$27,2,FALSE),"")</f>
        <v>Oficina Asesora de Comunicaciones</v>
      </c>
      <c r="L61" s="107">
        <v>44579</v>
      </c>
      <c r="M61" s="95">
        <f>IF(L61="","No hay fecha de respuesta!",NETWORKDAYS(F61,L61,FESTIVOS!A58:A202))</f>
        <v>6</v>
      </c>
      <c r="N61" s="96" t="s">
        <v>231</v>
      </c>
    </row>
    <row r="62" spans="1:14" ht="15.75" customHeight="1">
      <c r="A62" s="96" t="s">
        <v>61</v>
      </c>
      <c r="B62" s="96">
        <v>700</v>
      </c>
      <c r="C62" s="96" t="s">
        <v>82</v>
      </c>
      <c r="D62" s="96">
        <v>73102022</v>
      </c>
      <c r="E62" s="97">
        <v>20227100003202</v>
      </c>
      <c r="F62" s="110">
        <v>44572</v>
      </c>
      <c r="G62" s="99">
        <f>IFERROR(WORKDAY(F62,H62,FESTIVOS!$A$2:$V$146),"")</f>
        <v>44579</v>
      </c>
      <c r="H62" s="90">
        <v>5</v>
      </c>
      <c r="I62" s="101" t="s">
        <v>101</v>
      </c>
      <c r="J62" s="96" t="s">
        <v>232</v>
      </c>
      <c r="K62" s="94" t="str">
        <f>IFERROR(VLOOKUP('Enero 2022'!B62,Dependencias!$A$2:$V$27,2,FALSE),"")</f>
        <v>Direccion de Gestion Corporativa</v>
      </c>
      <c r="L62" s="107">
        <v>44572</v>
      </c>
      <c r="M62" s="95">
        <f>IF(L62="","No hay fecha de respuesta!",NETWORKDAYS(F62,L62,FESTIVOS!A59:A203))</f>
        <v>1</v>
      </c>
      <c r="N62" s="96" t="s">
        <v>219</v>
      </c>
    </row>
    <row r="63" spans="1:14" ht="15.75" customHeight="1">
      <c r="A63" s="96" t="s">
        <v>74</v>
      </c>
      <c r="B63" s="96">
        <v>220</v>
      </c>
      <c r="C63" s="96" t="s">
        <v>82</v>
      </c>
      <c r="D63" s="96">
        <v>73092022</v>
      </c>
      <c r="E63" s="97">
        <v>20227100003242</v>
      </c>
      <c r="F63" s="110">
        <v>44572</v>
      </c>
      <c r="G63" s="99">
        <f>IFERROR(WORKDAY(F63,H63,FESTIVOS!$A$2:$V$146),"")</f>
        <v>44600</v>
      </c>
      <c r="H63" s="94">
        <f>IFERROR(VLOOKUP(A63,Dependencias!$A$31:$B$44,2,FALSE),"")</f>
        <v>20</v>
      </c>
      <c r="I63" s="101" t="s">
        <v>93</v>
      </c>
      <c r="J63" s="96" t="s">
        <v>225</v>
      </c>
      <c r="K63" s="94" t="str">
        <f>IFERROR(VLOOKUP('Enero 2022'!B63,Dependencias!$A$2:$V$27,2,FALSE),"")</f>
        <v>Dirección de Fomento</v>
      </c>
      <c r="L63" s="112">
        <v>44574</v>
      </c>
      <c r="M63" s="95">
        <f>IF(L63="","No hay fecha de respuesta!",NETWORKDAYS(F63,L63,FESTIVOS!A60:A204))</f>
        <v>3</v>
      </c>
      <c r="N63" s="96" t="s">
        <v>233</v>
      </c>
    </row>
    <row r="64" spans="1:14" ht="15.75" customHeight="1">
      <c r="A64" s="96" t="s">
        <v>74</v>
      </c>
      <c r="B64" s="96">
        <v>220</v>
      </c>
      <c r="C64" s="96" t="s">
        <v>82</v>
      </c>
      <c r="D64" s="96">
        <v>78112022</v>
      </c>
      <c r="E64" s="97">
        <v>20227100003262</v>
      </c>
      <c r="F64" s="110">
        <v>44572</v>
      </c>
      <c r="G64" s="99">
        <f>IFERROR(WORKDAY(F64,H64,FESTIVOS!$A$2:$V$146),"")</f>
        <v>44600</v>
      </c>
      <c r="H64" s="94">
        <f>IFERROR(VLOOKUP(A64,Dependencias!$A$31:$B$44,2,FALSE),"")</f>
        <v>20</v>
      </c>
      <c r="I64" s="101" t="s">
        <v>93</v>
      </c>
      <c r="J64" s="96" t="s">
        <v>225</v>
      </c>
      <c r="K64" s="94" t="str">
        <f>IFERROR(VLOOKUP('Enero 2022'!B64,Dependencias!$A$2:$V$27,2,FALSE),"")</f>
        <v>Dirección de Fomento</v>
      </c>
      <c r="L64" s="112">
        <v>44589</v>
      </c>
      <c r="M64" s="95">
        <f>IF(L64="","No hay fecha de respuesta!",NETWORKDAYS(F64,L64,FESTIVOS!A61:A205))</f>
        <v>14</v>
      </c>
      <c r="N64" s="96" t="s">
        <v>234</v>
      </c>
    </row>
    <row r="65" spans="1:14" ht="15.75" hidden="1" customHeight="1">
      <c r="A65" s="40" t="s">
        <v>61</v>
      </c>
      <c r="B65" s="40">
        <v>210</v>
      </c>
      <c r="C65" s="40" t="s">
        <v>82</v>
      </c>
      <c r="D65" s="40" t="s">
        <v>235</v>
      </c>
      <c r="E65" s="41">
        <v>20227100003272</v>
      </c>
      <c r="F65" s="73">
        <v>44572</v>
      </c>
      <c r="G65" s="43">
        <f>IFERROR(WORKDAY(F65,H65,FESTIVOS!$A$2:$V$146),"")</f>
        <v>44614</v>
      </c>
      <c r="H65" s="24">
        <f>IFERROR(VLOOKUP(A65,Dependencias!$A$31:$B$44,2,FALSE),"")</f>
        <v>30</v>
      </c>
      <c r="I65" s="48" t="s">
        <v>88</v>
      </c>
      <c r="J65" s="62" t="s">
        <v>236</v>
      </c>
      <c r="K65" s="24" t="str">
        <f>IFERROR(VLOOKUP('Enero 2022'!B65,Dependencias!$A$2:$V$27,2,FALSE),"")</f>
        <v>Dirección de Asuntos Locales y Participación</v>
      </c>
      <c r="L65" s="74">
        <v>44573</v>
      </c>
      <c r="M65" s="36">
        <f>IF(L65="","No hay fecha de respuesta!",NETWORKDAYS(F65,L65,FESTIVOS!A62:A206))</f>
        <v>2</v>
      </c>
      <c r="N65" s="72" t="s">
        <v>237</v>
      </c>
    </row>
    <row r="66" spans="1:14" ht="15.75" customHeight="1">
      <c r="A66" s="96" t="s">
        <v>74</v>
      </c>
      <c r="B66" s="96">
        <v>800</v>
      </c>
      <c r="C66" s="96" t="s">
        <v>80</v>
      </c>
      <c r="D66" s="96">
        <v>47242022</v>
      </c>
      <c r="E66" s="97">
        <v>20227100003682</v>
      </c>
      <c r="F66" s="110">
        <v>44567</v>
      </c>
      <c r="G66" s="99">
        <f>IFERROR(WORKDAY(F66,H66,FESTIVOS!$A$2:$V$146),"")</f>
        <v>44596</v>
      </c>
      <c r="H66" s="94">
        <f>IFERROR(VLOOKUP(A66,Dependencias!$A$31:$B$44,2,FALSE),"")</f>
        <v>20</v>
      </c>
      <c r="I66" s="101" t="s">
        <v>104</v>
      </c>
      <c r="J66" s="103" t="s">
        <v>238</v>
      </c>
      <c r="K66" s="94" t="str">
        <f>IFERROR(VLOOKUP('Enero 2022'!B66,Dependencias!$A$2:$V$27,2,FALSE),"")</f>
        <v>Dirección de Lectura y Bibliotecas</v>
      </c>
      <c r="L66" s="112">
        <v>44595</v>
      </c>
      <c r="M66" s="95">
        <f>IF(L66="","No hay fecha de respuesta!",NETWORKDAYS(F66,L66,FESTIVOS!A63:A207))</f>
        <v>21</v>
      </c>
      <c r="N66" s="96" t="s">
        <v>239</v>
      </c>
    </row>
    <row r="67" spans="1:14" ht="15.75" customHeight="1">
      <c r="A67" s="96" t="s">
        <v>74</v>
      </c>
      <c r="B67" s="96">
        <v>800</v>
      </c>
      <c r="C67" s="96" t="s">
        <v>80</v>
      </c>
      <c r="D67" s="96">
        <v>29942022</v>
      </c>
      <c r="E67" s="97">
        <v>20227100003702</v>
      </c>
      <c r="F67" s="110">
        <v>44566</v>
      </c>
      <c r="G67" s="99">
        <f>IFERROR(WORKDAY(F67,H67,FESTIVOS!$A$2:$V$146),"")</f>
        <v>44595</v>
      </c>
      <c r="H67" s="94">
        <f>IFERROR(VLOOKUP(A67,Dependencias!$A$31:$B$44,2,FALSE),"")</f>
        <v>20</v>
      </c>
      <c r="I67" s="101" t="s">
        <v>104</v>
      </c>
      <c r="J67" s="103" t="s">
        <v>240</v>
      </c>
      <c r="K67" s="94" t="str">
        <f>IFERROR(VLOOKUP('Enero 2022'!B67,Dependencias!$A$2:$V$27,2,FALSE),"")</f>
        <v>Dirección de Lectura y Bibliotecas</v>
      </c>
      <c r="L67" s="112">
        <v>44595</v>
      </c>
      <c r="M67" s="95">
        <f>IF(L67="","No hay fecha de respuesta!",NETWORKDAYS(F67,L67,FESTIVOS!A64:A208))</f>
        <v>22</v>
      </c>
      <c r="N67" s="96" t="s">
        <v>239</v>
      </c>
    </row>
    <row r="68" spans="1:14" ht="15.75" customHeight="1">
      <c r="A68" s="96" t="s">
        <v>74</v>
      </c>
      <c r="B68" s="96">
        <v>800</v>
      </c>
      <c r="C68" s="96" t="s">
        <v>80</v>
      </c>
      <c r="D68" s="96">
        <v>29292022</v>
      </c>
      <c r="E68" s="97">
        <v>20227100003732</v>
      </c>
      <c r="F68" s="110">
        <v>44566</v>
      </c>
      <c r="G68" s="99">
        <f>IFERROR(WORKDAY(F68,H68,FESTIVOS!$A$2:$V$146),"")</f>
        <v>44595</v>
      </c>
      <c r="H68" s="94">
        <f>IFERROR(VLOOKUP(A68,Dependencias!$A$31:$B$44,2,FALSE),"")</f>
        <v>20</v>
      </c>
      <c r="I68" s="101" t="s">
        <v>104</v>
      </c>
      <c r="J68" s="113" t="s">
        <v>241</v>
      </c>
      <c r="K68" s="94" t="str">
        <f>IFERROR(VLOOKUP('Enero 2022'!B68,Dependencias!$A$2:$V$27,2,FALSE),"")</f>
        <v>Dirección de Lectura y Bibliotecas</v>
      </c>
      <c r="L68" s="112">
        <v>44595</v>
      </c>
      <c r="M68" s="95">
        <f>IF(L68="","No hay fecha de respuesta!",NETWORKDAYS(F68,L68,FESTIVOS!A65:A209))</f>
        <v>22</v>
      </c>
      <c r="N68" s="96" t="s">
        <v>239</v>
      </c>
    </row>
    <row r="69" spans="1:14" ht="15.75" customHeight="1">
      <c r="A69" s="96" t="s">
        <v>74</v>
      </c>
      <c r="B69" s="96">
        <v>800</v>
      </c>
      <c r="C69" s="96" t="s">
        <v>80</v>
      </c>
      <c r="D69" s="114">
        <v>29992022</v>
      </c>
      <c r="E69" s="97">
        <v>20227100004192</v>
      </c>
      <c r="F69" s="110">
        <v>44566</v>
      </c>
      <c r="G69" s="99">
        <f>IFERROR(WORKDAY(F69,H69,FESTIVOS!$A$2:$V$146),"")</f>
        <v>44595</v>
      </c>
      <c r="H69" s="94">
        <f>IFERROR(VLOOKUP(A69,Dependencias!$A$31:$B$44,2,FALSE),"")</f>
        <v>20</v>
      </c>
      <c r="I69" s="101" t="s">
        <v>104</v>
      </c>
      <c r="J69" s="113" t="s">
        <v>242</v>
      </c>
      <c r="K69" s="94" t="str">
        <f>IFERROR(VLOOKUP('Enero 2022'!B69,Dependencias!$A$2:$V$27,2,FALSE),"")</f>
        <v>Dirección de Lectura y Bibliotecas</v>
      </c>
      <c r="L69" s="112">
        <v>44595</v>
      </c>
      <c r="M69" s="95">
        <f>IF(L69="","No hay fecha de respuesta!",NETWORKDAYS(F69,L69,FESTIVOS!A66:A210))</f>
        <v>22</v>
      </c>
      <c r="N69" s="96" t="s">
        <v>239</v>
      </c>
    </row>
    <row r="70" spans="1:14" ht="15.75" customHeight="1">
      <c r="A70" s="96" t="s">
        <v>74</v>
      </c>
      <c r="B70" s="96">
        <v>800</v>
      </c>
      <c r="C70" s="96" t="s">
        <v>80</v>
      </c>
      <c r="D70" s="96">
        <v>30562022</v>
      </c>
      <c r="E70" s="97">
        <v>20227100004232</v>
      </c>
      <c r="F70" s="110">
        <v>44566</v>
      </c>
      <c r="G70" s="99">
        <f>IFERROR(WORKDAY(F70,H70,FESTIVOS!$A$2:$V$146),"")</f>
        <v>44595</v>
      </c>
      <c r="H70" s="94">
        <f>IFERROR(VLOOKUP(A70,Dependencias!$A$31:$B$44,2,FALSE),"")</f>
        <v>20</v>
      </c>
      <c r="I70" s="101" t="s">
        <v>104</v>
      </c>
      <c r="J70" s="113" t="s">
        <v>243</v>
      </c>
      <c r="K70" s="94" t="str">
        <f>IFERROR(VLOOKUP('Enero 2022'!B70,Dependencias!$A$2:$V$27,2,FALSE),"")</f>
        <v>Dirección de Lectura y Bibliotecas</v>
      </c>
      <c r="L70" s="112">
        <v>44574</v>
      </c>
      <c r="M70" s="95">
        <f>IF(L70="","No hay fecha de respuesta!",NETWORKDAYS(F70,L70,FESTIVOS!A67:A211))</f>
        <v>7</v>
      </c>
      <c r="N70" s="115" t="s">
        <v>244</v>
      </c>
    </row>
    <row r="71" spans="1:14" ht="15.75" customHeight="1">
      <c r="A71" s="96" t="s">
        <v>74</v>
      </c>
      <c r="B71" s="96">
        <v>800</v>
      </c>
      <c r="C71" s="96" t="s">
        <v>80</v>
      </c>
      <c r="D71" s="116">
        <v>38812022</v>
      </c>
      <c r="E71" s="97">
        <v>20227100004232</v>
      </c>
      <c r="F71" s="110">
        <v>44566</v>
      </c>
      <c r="G71" s="99">
        <f>IFERROR(WORKDAY(F71,H71,FESTIVOS!$A$2:$V$146),"")</f>
        <v>44595</v>
      </c>
      <c r="H71" s="94">
        <f>IFERROR(VLOOKUP(A71,Dependencias!$A$31:$B$44,2,FALSE),"")</f>
        <v>20</v>
      </c>
      <c r="I71" s="101" t="s">
        <v>104</v>
      </c>
      <c r="J71" s="113" t="s">
        <v>243</v>
      </c>
      <c r="K71" s="94" t="str">
        <f>IFERROR(VLOOKUP('Enero 2022'!B71,Dependencias!$A$2:$V$27,2,FALSE),"")</f>
        <v>Dirección de Lectura y Bibliotecas</v>
      </c>
      <c r="L71" s="112">
        <v>44574</v>
      </c>
      <c r="M71" s="95">
        <f>IF(L71="","No hay fecha de respuesta!",NETWORKDAYS(F71,L71,FESTIVOS!A68:A212))</f>
        <v>7</v>
      </c>
      <c r="N71" s="115" t="s">
        <v>244</v>
      </c>
    </row>
    <row r="72" spans="1:14" ht="15.75" customHeight="1">
      <c r="A72" s="96" t="s">
        <v>74</v>
      </c>
      <c r="B72" s="96">
        <v>800</v>
      </c>
      <c r="C72" s="96" t="s">
        <v>80</v>
      </c>
      <c r="D72" s="116">
        <v>38742022</v>
      </c>
      <c r="E72" s="97">
        <v>20227100004232</v>
      </c>
      <c r="F72" s="110">
        <v>44566</v>
      </c>
      <c r="G72" s="99">
        <f>IFERROR(WORKDAY(F72,H72,FESTIVOS!$A$2:$V$146),"")</f>
        <v>44595</v>
      </c>
      <c r="H72" s="94">
        <f>IFERROR(VLOOKUP(A72,Dependencias!$A$31:$B$44,2,FALSE),"")</f>
        <v>20</v>
      </c>
      <c r="I72" s="101" t="s">
        <v>104</v>
      </c>
      <c r="J72" s="113" t="s">
        <v>243</v>
      </c>
      <c r="K72" s="94" t="str">
        <f>IFERROR(VLOOKUP('Enero 2022'!B72,Dependencias!$A$2:$V$27,2,FALSE),"")</f>
        <v>Dirección de Lectura y Bibliotecas</v>
      </c>
      <c r="L72" s="112">
        <v>44574</v>
      </c>
      <c r="M72" s="95">
        <f>IF(L72="","No hay fecha de respuesta!",NETWORKDAYS(F72,L72,FESTIVOS!A69:A213))</f>
        <v>7</v>
      </c>
      <c r="N72" s="115" t="s">
        <v>244</v>
      </c>
    </row>
    <row r="73" spans="1:14" ht="15.75" customHeight="1">
      <c r="A73" s="96" t="s">
        <v>61</v>
      </c>
      <c r="B73" s="96">
        <v>800</v>
      </c>
      <c r="C73" s="96" t="s">
        <v>80</v>
      </c>
      <c r="D73" s="96">
        <v>36892022</v>
      </c>
      <c r="E73" s="97">
        <v>20227100004252</v>
      </c>
      <c r="F73" s="110">
        <v>44566</v>
      </c>
      <c r="G73" s="99">
        <f>IFERROR(WORKDAY(F73,H73,FESTIVOS!$A$2:$V$146),"")</f>
        <v>44609</v>
      </c>
      <c r="H73" s="94">
        <f>IFERROR(VLOOKUP(A73,Dependencias!$A$31:$B$44,2,FALSE),"")</f>
        <v>30</v>
      </c>
      <c r="I73" s="101" t="s">
        <v>104</v>
      </c>
      <c r="J73" s="96" t="s">
        <v>245</v>
      </c>
      <c r="K73" s="94" t="str">
        <f>IFERROR(VLOOKUP('Enero 2022'!B73,Dependencias!$A$2:$V$27,2,FALSE),"")</f>
        <v>Dirección de Lectura y Bibliotecas</v>
      </c>
      <c r="L73" s="112">
        <v>44607</v>
      </c>
      <c r="M73" s="95">
        <f>IF(L73="","No hay fecha de respuesta!",NETWORKDAYS(F73,L73,FESTIVOS!A68:A212))</f>
        <v>30</v>
      </c>
      <c r="N73" s="96" t="s">
        <v>246</v>
      </c>
    </row>
    <row r="74" spans="1:14" ht="15.75" customHeight="1">
      <c r="A74" s="96" t="s">
        <v>63</v>
      </c>
      <c r="B74" s="96">
        <v>800</v>
      </c>
      <c r="C74" s="96" t="s">
        <v>80</v>
      </c>
      <c r="D74" s="96">
        <v>37852022</v>
      </c>
      <c r="E74" s="97">
        <v>20227100004292</v>
      </c>
      <c r="F74" s="110">
        <v>44566</v>
      </c>
      <c r="G74" s="99">
        <f>IFERROR(WORKDAY(F74,H74,FESTIVOS!$A$2:$V$146),"")</f>
        <v>44609</v>
      </c>
      <c r="H74" s="94">
        <f>IFERROR(VLOOKUP(A74,Dependencias!$A$31:$B$44,2,FALSE),"")</f>
        <v>30</v>
      </c>
      <c r="I74" s="101" t="s">
        <v>104</v>
      </c>
      <c r="J74" s="96" t="s">
        <v>247</v>
      </c>
      <c r="K74" s="94" t="str">
        <f>IFERROR(VLOOKUP('Enero 2022'!B74,Dependencias!$A$2:$V$27,2,FALSE),"")</f>
        <v>Dirección de Lectura y Bibliotecas</v>
      </c>
      <c r="L74" s="112">
        <v>44607</v>
      </c>
      <c r="M74" s="95">
        <f>IF(L74="","No hay fecha de respuesta!",NETWORKDAYS(F74,L74,FESTIVOS!A68:A212))</f>
        <v>30</v>
      </c>
      <c r="N74" s="96" t="s">
        <v>246</v>
      </c>
    </row>
    <row r="75" spans="1:14" ht="15.75" customHeight="1">
      <c r="A75" s="96" t="s">
        <v>63</v>
      </c>
      <c r="B75" s="96">
        <v>800</v>
      </c>
      <c r="C75" s="96" t="s">
        <v>80</v>
      </c>
      <c r="D75" s="96">
        <v>97932022</v>
      </c>
      <c r="E75" s="97">
        <v>20227100004292</v>
      </c>
      <c r="F75" s="110">
        <v>44566</v>
      </c>
      <c r="G75" s="99">
        <f>IFERROR(WORKDAY(F75,H75,FESTIVOS!$A$2:$V$146),"")</f>
        <v>44609</v>
      </c>
      <c r="H75" s="94">
        <f>IFERROR(VLOOKUP(A75,Dependencias!$A$31:$B$44,2,FALSE),"")</f>
        <v>30</v>
      </c>
      <c r="I75" s="101" t="s">
        <v>104</v>
      </c>
      <c r="J75" s="96" t="s">
        <v>247</v>
      </c>
      <c r="K75" s="94" t="str">
        <f>IFERROR(VLOOKUP('Enero 2022'!B75,Dependencias!$A$2:$V$27,2,FALSE),"")</f>
        <v>Dirección de Lectura y Bibliotecas</v>
      </c>
      <c r="L75" s="112">
        <v>44607</v>
      </c>
      <c r="M75" s="95">
        <f>IF(L75="","No hay fecha de respuesta!",NETWORKDAYS(F75,L75,FESTIVOS!A69:A213))</f>
        <v>30</v>
      </c>
      <c r="N75" s="96" t="s">
        <v>246</v>
      </c>
    </row>
    <row r="76" spans="1:14" ht="15.75" customHeight="1">
      <c r="A76" s="96" t="s">
        <v>63</v>
      </c>
      <c r="B76" s="96">
        <v>800</v>
      </c>
      <c r="C76" s="96" t="s">
        <v>80</v>
      </c>
      <c r="D76" s="96">
        <v>38192022</v>
      </c>
      <c r="E76" s="97">
        <v>20227100004272</v>
      </c>
      <c r="F76" s="110">
        <v>44566</v>
      </c>
      <c r="G76" s="99">
        <f>IFERROR(WORKDAY(F76,H76,FESTIVOS!$A$2:$V$146),"")</f>
        <v>44609</v>
      </c>
      <c r="H76" s="94">
        <f>IFERROR(VLOOKUP(A76,Dependencias!$A$31:$B$44,2,FALSE),"")</f>
        <v>30</v>
      </c>
      <c r="I76" s="101" t="s">
        <v>104</v>
      </c>
      <c r="J76" s="96" t="s">
        <v>247</v>
      </c>
      <c r="K76" s="94" t="str">
        <f>IFERROR(VLOOKUP('Enero 2022'!B76,Dependencias!$A$2:$V$27,2,FALSE),"")</f>
        <v>Dirección de Lectura y Bibliotecas</v>
      </c>
      <c r="L76" s="112">
        <v>44607</v>
      </c>
      <c r="M76" s="95">
        <f>IF(L76="","No hay fecha de respuesta!",NETWORKDAYS(F76,L76,FESTIVOS!A70:A214))</f>
        <v>30</v>
      </c>
      <c r="N76" s="96" t="s">
        <v>246</v>
      </c>
    </row>
    <row r="77" spans="1:14" ht="15.75" customHeight="1">
      <c r="A77" s="96" t="s">
        <v>74</v>
      </c>
      <c r="B77" s="96">
        <v>800</v>
      </c>
      <c r="C77" s="96" t="s">
        <v>80</v>
      </c>
      <c r="D77" s="96">
        <v>38462022</v>
      </c>
      <c r="E77" s="97">
        <v>20227100004312</v>
      </c>
      <c r="F77" s="110">
        <v>44566</v>
      </c>
      <c r="G77" s="99">
        <f>IFERROR(WORKDAY(F77,H77,FESTIVOS!$A$2:$V$146),"")</f>
        <v>44595</v>
      </c>
      <c r="H77" s="94">
        <f>IFERROR(VLOOKUP(A77,Dependencias!$A$31:$B$44,2,FALSE),"")</f>
        <v>20</v>
      </c>
      <c r="I77" s="101" t="s">
        <v>104</v>
      </c>
      <c r="J77" s="96" t="s">
        <v>248</v>
      </c>
      <c r="K77" s="94" t="str">
        <f>IFERROR(VLOOKUP('Enero 2022'!B77,Dependencias!$A$2:$V$27,2,FALSE),"")</f>
        <v>Dirección de Lectura y Bibliotecas</v>
      </c>
      <c r="L77" s="112">
        <v>44595</v>
      </c>
      <c r="M77" s="95">
        <f>IF(L77="","No hay fecha de respuesta!",NETWORKDAYS(F77,L77,FESTIVOS!A71:A215))</f>
        <v>22</v>
      </c>
      <c r="N77" s="115" t="s">
        <v>239</v>
      </c>
    </row>
    <row r="78" spans="1:14" ht="15.75" customHeight="1">
      <c r="A78" s="96" t="s">
        <v>74</v>
      </c>
      <c r="B78" s="96">
        <v>800</v>
      </c>
      <c r="C78" s="96" t="s">
        <v>80</v>
      </c>
      <c r="D78" s="96">
        <v>38522022</v>
      </c>
      <c r="E78" s="97">
        <v>20227100004342</v>
      </c>
      <c r="F78" s="110">
        <v>44566</v>
      </c>
      <c r="G78" s="99">
        <f>IFERROR(WORKDAY(F78,H78,FESTIVOS!$A$2:$V$146),"")</f>
        <v>44595</v>
      </c>
      <c r="H78" s="94">
        <f>IFERROR(VLOOKUP(A78,Dependencias!$A$31:$B$44,2,FALSE),"")</f>
        <v>20</v>
      </c>
      <c r="I78" s="101" t="s">
        <v>104</v>
      </c>
      <c r="J78" s="96" t="s">
        <v>249</v>
      </c>
      <c r="K78" s="94" t="str">
        <f>IFERROR(VLOOKUP('Enero 2022'!B78,Dependencias!$A$2:$V$27,2,FALSE),"")</f>
        <v>Dirección de Lectura y Bibliotecas</v>
      </c>
      <c r="L78" s="112">
        <v>44595</v>
      </c>
      <c r="M78" s="95">
        <f>IF(L78="","No hay fecha de respuesta!",NETWORKDAYS(F78,L78,FESTIVOS!A72:A216))</f>
        <v>22</v>
      </c>
      <c r="N78" s="96" t="s">
        <v>239</v>
      </c>
    </row>
    <row r="79" spans="1:14" ht="15.75" customHeight="1">
      <c r="A79" s="96" t="s">
        <v>57</v>
      </c>
      <c r="B79" s="96">
        <v>230</v>
      </c>
      <c r="C79" s="96" t="s">
        <v>80</v>
      </c>
      <c r="D79" s="96">
        <v>39332022</v>
      </c>
      <c r="E79" s="97">
        <v>20227100004382</v>
      </c>
      <c r="F79" s="110">
        <v>44567</v>
      </c>
      <c r="G79" s="99">
        <f>IFERROR(WORKDAY(F79,H79,FESTIVOS!$A$2:$V$146),"")</f>
        <v>44617</v>
      </c>
      <c r="H79" s="94">
        <f>IFERROR(VLOOKUP(A79,Dependencias!$A$31:$B$44,2,FALSE),"")</f>
        <v>35</v>
      </c>
      <c r="I79" s="101" t="s">
        <v>106</v>
      </c>
      <c r="J79" s="96" t="s">
        <v>250</v>
      </c>
      <c r="K79" s="94" t="str">
        <f>IFERROR(VLOOKUP('Enero 2022'!B79,Dependencias!$A$2:$V$27,2,FALSE),"")</f>
        <v>Direccion de Personas Juridicas</v>
      </c>
      <c r="L79" s="112">
        <v>44579</v>
      </c>
      <c r="M79" s="95">
        <f>IF(L79="","No hay fecha de respuesta!",NETWORKDAYS(F79,L79,FESTIVOS!A73:A217))</f>
        <v>9</v>
      </c>
      <c r="N79" s="96" t="s">
        <v>251</v>
      </c>
    </row>
    <row r="80" spans="1:14" ht="15.75" customHeight="1">
      <c r="A80" s="96" t="s">
        <v>61</v>
      </c>
      <c r="B80" s="96">
        <v>800</v>
      </c>
      <c r="C80" s="96" t="s">
        <v>80</v>
      </c>
      <c r="D80" s="96">
        <v>40252022</v>
      </c>
      <c r="E80" s="97">
        <v>20227100004372</v>
      </c>
      <c r="F80" s="110">
        <v>44567</v>
      </c>
      <c r="G80" s="99">
        <f>IFERROR(WORKDAY(F80,H80,FESTIVOS!$A$2:$V$146),"")</f>
        <v>44610</v>
      </c>
      <c r="H80" s="94">
        <f>IFERROR(VLOOKUP(A80,Dependencias!$A$31:$B$44,2,FALSE),"")</f>
        <v>30</v>
      </c>
      <c r="I80" s="101" t="s">
        <v>104</v>
      </c>
      <c r="J80" s="100" t="s">
        <v>252</v>
      </c>
      <c r="K80" s="94" t="str">
        <f>IFERROR(VLOOKUP('Enero 2022'!B80,Dependencias!$A$2:$V$27,2,FALSE),"")</f>
        <v>Dirección de Lectura y Bibliotecas</v>
      </c>
      <c r="L80" s="112">
        <v>44607</v>
      </c>
      <c r="M80" s="95">
        <f>IF(L80="","No hay fecha de respuesta!",NETWORKDAYS(F80,L80,FESTIVOS!A74:A218))</f>
        <v>29</v>
      </c>
      <c r="N80" s="96" t="s">
        <v>246</v>
      </c>
    </row>
    <row r="81" spans="1:14" ht="15.75" customHeight="1">
      <c r="A81" s="96" t="s">
        <v>74</v>
      </c>
      <c r="B81" s="96">
        <v>800</v>
      </c>
      <c r="C81" s="96" t="s">
        <v>80</v>
      </c>
      <c r="D81" s="96">
        <v>47232022</v>
      </c>
      <c r="E81" s="97">
        <v>20227100004412</v>
      </c>
      <c r="F81" s="110">
        <v>44567</v>
      </c>
      <c r="G81" s="99">
        <f>IFERROR(WORKDAY(F81,H81,FESTIVOS!$A$2:$V$146),"")</f>
        <v>44596</v>
      </c>
      <c r="H81" s="94">
        <f>IFERROR(VLOOKUP(A81,Dependencias!$A$31:$B$44,2,FALSE),"")</f>
        <v>20</v>
      </c>
      <c r="I81" s="101" t="s">
        <v>104</v>
      </c>
      <c r="J81" s="96" t="s">
        <v>253</v>
      </c>
      <c r="K81" s="94" t="str">
        <f>IFERROR(VLOOKUP('Enero 2022'!B81,Dependencias!$A$2:$V$27,2,FALSE),"")</f>
        <v>Dirección de Lectura y Bibliotecas</v>
      </c>
      <c r="L81" s="112">
        <v>44596</v>
      </c>
      <c r="M81" s="95">
        <f>IF(L81="","No hay fecha de respuesta!",NETWORKDAYS(F81,L81,FESTIVOS!A75:A219))</f>
        <v>22</v>
      </c>
      <c r="N81" s="96" t="s">
        <v>254</v>
      </c>
    </row>
    <row r="82" spans="1:14" ht="15.75" customHeight="1">
      <c r="A82" s="96" t="s">
        <v>74</v>
      </c>
      <c r="B82" s="96">
        <v>700</v>
      </c>
      <c r="C82" s="96" t="s">
        <v>80</v>
      </c>
      <c r="D82" s="96">
        <v>59782022</v>
      </c>
      <c r="E82" s="97">
        <v>20227100004422</v>
      </c>
      <c r="F82" s="110">
        <v>44568</v>
      </c>
      <c r="G82" s="99">
        <v>44604</v>
      </c>
      <c r="H82" s="90">
        <v>30</v>
      </c>
      <c r="I82" s="101" t="s">
        <v>111</v>
      </c>
      <c r="J82" s="96" t="s">
        <v>255</v>
      </c>
      <c r="K82" s="94" t="str">
        <f>IFERROR(VLOOKUP('Enero 2022'!B82,Dependencias!$A$2:$V$27,2,FALSE),"")</f>
        <v>Direccion de Gestion Corporativa</v>
      </c>
      <c r="L82" s="112">
        <v>44604</v>
      </c>
      <c r="M82" s="95">
        <f>IF(L82="","No hay fecha de respuesta!",NETWORKDAYS(F82,L82,FESTIVOS!A76:A220))</f>
        <v>26</v>
      </c>
      <c r="N82" s="96"/>
    </row>
    <row r="83" spans="1:14" ht="15.75" customHeight="1">
      <c r="A83" s="96" t="s">
        <v>74</v>
      </c>
      <c r="B83" s="96">
        <v>800</v>
      </c>
      <c r="C83" s="96" t="s">
        <v>80</v>
      </c>
      <c r="D83" s="96">
        <v>61742022</v>
      </c>
      <c r="E83" s="97">
        <v>20227100004432</v>
      </c>
      <c r="F83" s="110">
        <v>44568</v>
      </c>
      <c r="G83" s="99">
        <f>IFERROR(WORKDAY(F83,H83,FESTIVOS!$A$2:$V$146),"")</f>
        <v>44599</v>
      </c>
      <c r="H83" s="94">
        <f>IFERROR(VLOOKUP(A83,Dependencias!$A$31:$B$44,2,FALSE),"")</f>
        <v>20</v>
      </c>
      <c r="I83" s="101" t="s">
        <v>104</v>
      </c>
      <c r="J83" s="113" t="s">
        <v>256</v>
      </c>
      <c r="K83" s="94" t="str">
        <f>IFERROR(VLOOKUP('Enero 2022'!B83,Dependencias!$A$2:$V$27,2,FALSE),"")</f>
        <v>Dirección de Lectura y Bibliotecas</v>
      </c>
      <c r="L83" s="112">
        <v>44599</v>
      </c>
      <c r="M83" s="95">
        <f>IF(L83="","No hay fecha de respuesta!",NETWORKDAYS(F83,L83,FESTIVOS!A77:A221))</f>
        <v>22</v>
      </c>
      <c r="N83" s="117" t="s">
        <v>257</v>
      </c>
    </row>
    <row r="84" spans="1:14" ht="15.75" customHeight="1">
      <c r="A84" s="96" t="s">
        <v>74</v>
      </c>
      <c r="B84" s="96">
        <v>800</v>
      </c>
      <c r="C84" s="96" t="s">
        <v>80</v>
      </c>
      <c r="D84" s="96">
        <v>61752022</v>
      </c>
      <c r="E84" s="97">
        <v>20227100003962</v>
      </c>
      <c r="F84" s="110">
        <v>44568</v>
      </c>
      <c r="G84" s="99">
        <f>IFERROR(WORKDAY(F84,H84,FESTIVOS!$A$2:$V$146),"")</f>
        <v>44599</v>
      </c>
      <c r="H84" s="94">
        <f>IFERROR(VLOOKUP(A84,Dependencias!$A$31:$B$44,2,FALSE),"")</f>
        <v>20</v>
      </c>
      <c r="I84" s="101" t="s">
        <v>104</v>
      </c>
      <c r="J84" s="113" t="s">
        <v>258</v>
      </c>
      <c r="K84" s="94" t="str">
        <f>IFERROR(VLOOKUP('Enero 2022'!B84,Dependencias!$A$2:$V$27,2,FALSE),"")</f>
        <v>Dirección de Lectura y Bibliotecas</v>
      </c>
      <c r="L84" s="112">
        <v>44599</v>
      </c>
      <c r="M84" s="95">
        <f>IF(L84="","No hay fecha de respuesta!",NETWORKDAYS(F84,L84,FESTIVOS!A79:A223))</f>
        <v>22</v>
      </c>
      <c r="N84" s="117" t="s">
        <v>257</v>
      </c>
    </row>
    <row r="85" spans="1:14" ht="15.75" customHeight="1">
      <c r="A85" s="96" t="s">
        <v>74</v>
      </c>
      <c r="B85" s="96">
        <v>730</v>
      </c>
      <c r="C85" s="96" t="s">
        <v>80</v>
      </c>
      <c r="D85" s="96">
        <v>67132022</v>
      </c>
      <c r="E85" s="97">
        <v>20227100004442</v>
      </c>
      <c r="F85" s="110">
        <v>44572</v>
      </c>
      <c r="G85" s="99">
        <f>IFERROR(WORKDAY(F85,H85,FESTIVOS!$A$2:$V$146),"")</f>
        <v>44600</v>
      </c>
      <c r="H85" s="94">
        <f>IFERROR(VLOOKUP(A85,Dependencias!$A$31:$B$44,2,FALSE),"")</f>
        <v>20</v>
      </c>
      <c r="I85" s="101" t="s">
        <v>103</v>
      </c>
      <c r="J85" s="96" t="s">
        <v>259</v>
      </c>
      <c r="K85" s="94" t="str">
        <f>IFERROR(VLOOKUP('Enero 2022'!B85,Dependencias!$A$2:$V$27,2,FALSE),"")</f>
        <v>Grupo Interno De Trabajo De Gestión Del Talento Humano</v>
      </c>
      <c r="L85" s="112">
        <v>44581</v>
      </c>
      <c r="M85" s="95">
        <f>IF(L85="","No hay fecha de respuesta!",NETWORKDAYS(F85,L85,FESTIVOS!A80:A224))</f>
        <v>8</v>
      </c>
      <c r="N85" s="96" t="s">
        <v>260</v>
      </c>
    </row>
    <row r="86" spans="1:14" ht="15.75" customHeight="1">
      <c r="A86" s="96" t="s">
        <v>72</v>
      </c>
      <c r="B86" s="96">
        <v>700</v>
      </c>
      <c r="C86" s="96" t="s">
        <v>80</v>
      </c>
      <c r="D86" s="118">
        <v>73772022</v>
      </c>
      <c r="E86" s="119">
        <v>20227100003992</v>
      </c>
      <c r="F86" s="110">
        <v>44572</v>
      </c>
      <c r="G86" s="108">
        <f>IFERROR(WORKDAY(F86,H86,FESTIVOS!$A$2:$V$146),"")</f>
        <v>44579</v>
      </c>
      <c r="H86" s="90">
        <v>5</v>
      </c>
      <c r="I86" s="101" t="s">
        <v>101</v>
      </c>
      <c r="J86" s="96" t="s">
        <v>261</v>
      </c>
      <c r="K86" s="120" t="str">
        <f>IFERROR(VLOOKUP('Enero 2022'!B86,Dependencias!$A$2:$V$27,2,FALSE),"")</f>
        <v>Direccion de Gestion Corporativa</v>
      </c>
      <c r="L86" s="121">
        <v>44573</v>
      </c>
      <c r="M86" s="95">
        <f>IF(L86="","No hay fecha de respuesta!",NETWORKDAYS(F86,L86,FESTIVOS!A77:A221))</f>
        <v>2</v>
      </c>
      <c r="N86" s="96" t="s">
        <v>262</v>
      </c>
    </row>
    <row r="87" spans="1:14" ht="15.75" customHeight="1">
      <c r="A87" s="96" t="s">
        <v>74</v>
      </c>
      <c r="B87" s="96">
        <v>730</v>
      </c>
      <c r="C87" s="96" t="s">
        <v>80</v>
      </c>
      <c r="D87" s="96">
        <v>75632022</v>
      </c>
      <c r="E87" s="97">
        <v>20227100004122</v>
      </c>
      <c r="F87" s="121">
        <v>44572</v>
      </c>
      <c r="G87" s="122">
        <f>IFERROR(WORKDAY(F87,H87,FESTIVOS!$A$2:$V$146),"")</f>
        <v>44600</v>
      </c>
      <c r="H87" s="111">
        <f>IFERROR(VLOOKUP(A87,Dependencias!$A$31:$B$44,2,FALSE),"")</f>
        <v>20</v>
      </c>
      <c r="I87" s="101" t="s">
        <v>103</v>
      </c>
      <c r="J87" s="96" t="s">
        <v>263</v>
      </c>
      <c r="K87" s="111" t="str">
        <f>IFERROR(VLOOKUP('Enero 2022'!B87,Dependencias!$A$2:$V$27,2,FALSE),"")</f>
        <v>Grupo Interno De Trabajo De Gestión Del Talento Humano</v>
      </c>
      <c r="L87" s="112">
        <v>44578</v>
      </c>
      <c r="M87" s="123">
        <f>IF(L87="","No hay fecha de respuesta!",NETWORKDAYS(F87,L87,FESTIVOS!A82:A226))</f>
        <v>5</v>
      </c>
      <c r="N87" s="96" t="s">
        <v>264</v>
      </c>
    </row>
    <row r="88" spans="1:14" ht="15.75" customHeight="1">
      <c r="A88" s="96" t="s">
        <v>61</v>
      </c>
      <c r="B88" s="96">
        <v>330</v>
      </c>
      <c r="C88" s="96" t="s">
        <v>80</v>
      </c>
      <c r="D88" s="96">
        <v>79502022</v>
      </c>
      <c r="E88" s="97">
        <v>20227100004052</v>
      </c>
      <c r="F88" s="121">
        <v>44572</v>
      </c>
      <c r="G88" s="122">
        <f>IFERROR(WORKDAY(F88,H88,FESTIVOS!$A$2:$V$146),"")</f>
        <v>44614</v>
      </c>
      <c r="H88" s="111">
        <f>IFERROR(VLOOKUP(A88,Dependencias!$A$31:$B$44,2,FALSE),"")</f>
        <v>30</v>
      </c>
      <c r="I88" s="101" t="s">
        <v>98</v>
      </c>
      <c r="J88" s="96" t="s">
        <v>265</v>
      </c>
      <c r="K88" s="111" t="str">
        <f>IFERROR(VLOOKUP('Enero 2022'!B88,Dependencias!$A$2:$V$27,2,FALSE),"")</f>
        <v>Subdirección de Infraestructura y patrimonio cultural</v>
      </c>
      <c r="L88" s="112"/>
      <c r="M88" s="123" t="str">
        <f>IF(L88="","No hay fecha de respuesta!",NETWORKDAYS(F88,L88,FESTIVOS!A83:A227))</f>
        <v>No hay fecha de respuesta!</v>
      </c>
      <c r="N88" s="111"/>
    </row>
    <row r="89" spans="1:14" ht="15.75" customHeight="1">
      <c r="A89" s="96" t="s">
        <v>74</v>
      </c>
      <c r="B89" s="96">
        <v>800</v>
      </c>
      <c r="C89" s="96" t="s">
        <v>80</v>
      </c>
      <c r="D89" s="96">
        <v>88182022</v>
      </c>
      <c r="E89" s="124">
        <v>20227100004042</v>
      </c>
      <c r="F89" s="121">
        <v>44573</v>
      </c>
      <c r="G89" s="122">
        <f>IFERROR(WORKDAY(F89,H89,FESTIVOS!$A$2:$V$146),"")</f>
        <v>44601</v>
      </c>
      <c r="H89" s="111">
        <f>IFERROR(VLOOKUP(A89,Dependencias!$A$31:$B$44,2,FALSE),"")</f>
        <v>20</v>
      </c>
      <c r="I89" s="101" t="s">
        <v>104</v>
      </c>
      <c r="J89" s="103" t="s">
        <v>266</v>
      </c>
      <c r="K89" s="111" t="str">
        <f>IFERROR(VLOOKUP('Enero 2022'!B89,Dependencias!$A$2:$V$27,2,FALSE),"")</f>
        <v>Dirección de Lectura y Bibliotecas</v>
      </c>
      <c r="L89" s="112">
        <v>44601</v>
      </c>
      <c r="M89" s="123">
        <f>IF(L89="","No hay fecha de respuesta!",NETWORKDAYS(F89,L89,FESTIVOS!A84:A228))</f>
        <v>21</v>
      </c>
      <c r="N89" s="96" t="s">
        <v>267</v>
      </c>
    </row>
    <row r="90" spans="1:14" ht="15.75" customHeight="1">
      <c r="A90" s="96" t="s">
        <v>76</v>
      </c>
      <c r="B90" s="96">
        <v>100</v>
      </c>
      <c r="C90" s="96" t="s">
        <v>82</v>
      </c>
      <c r="D90" s="96">
        <v>92982022</v>
      </c>
      <c r="E90" s="97">
        <v>20227100004302</v>
      </c>
      <c r="F90" s="121">
        <v>44573</v>
      </c>
      <c r="G90" s="122">
        <f>IFERROR(WORKDAY(F90,H90,FESTIVOS!$A$2:$V$146),"")</f>
        <v>44587</v>
      </c>
      <c r="H90" s="111">
        <f>IFERROR(VLOOKUP(A90,Dependencias!$A$31:$B$44,2,FALSE),"")</f>
        <v>10</v>
      </c>
      <c r="I90" s="101" t="s">
        <v>97</v>
      </c>
      <c r="J90" s="96" t="s">
        <v>268</v>
      </c>
      <c r="K90" s="111" t="str">
        <f>IFERROR(VLOOKUP('Enero 2022'!B90,Dependencias!$A$2:$V$27,2,FALSE),"")</f>
        <v>Despacho Secretario de Cultura, Recreación y Deporte</v>
      </c>
      <c r="L90" s="112">
        <v>44585</v>
      </c>
      <c r="M90" s="123">
        <f>IF(L90="","No hay fecha de respuesta!",NETWORKDAYS(F90,L90,FESTIVOS!A85:A229))</f>
        <v>9</v>
      </c>
      <c r="N90" s="96" t="s">
        <v>269</v>
      </c>
    </row>
    <row r="91" spans="1:14" ht="15.75" customHeight="1">
      <c r="A91" s="96" t="s">
        <v>59</v>
      </c>
      <c r="B91" s="96">
        <v>310</v>
      </c>
      <c r="C91" s="96" t="s">
        <v>82</v>
      </c>
      <c r="D91" s="96">
        <v>103332022</v>
      </c>
      <c r="E91" s="97">
        <v>20227100004862</v>
      </c>
      <c r="F91" s="121">
        <v>44574</v>
      </c>
      <c r="G91" s="122">
        <f>IFERROR(WORKDAY(F91,H91,FESTIVOS!$A$2:$V$146),"")</f>
        <v>44616</v>
      </c>
      <c r="H91" s="111">
        <f>IFERROR(VLOOKUP(A91,Dependencias!$A$31:$B$44,2,FALSE),"")</f>
        <v>30</v>
      </c>
      <c r="I91" s="101" t="s">
        <v>98</v>
      </c>
      <c r="J91" s="96" t="s">
        <v>270</v>
      </c>
      <c r="K91" s="111" t="str">
        <f>IFERROR(VLOOKUP('Enero 2022'!B91,Dependencias!$A$2:$V$27,2,FALSE),"")</f>
        <v>Subdirección de Gestión Cultural y Artística</v>
      </c>
      <c r="L91" s="112">
        <v>44594</v>
      </c>
      <c r="M91" s="123">
        <f>IF(L91="","No hay fecha de respuesta!",NETWORKDAYS(F91,L91,FESTIVOS!A86:A230))</f>
        <v>15</v>
      </c>
      <c r="N91" s="96" t="s">
        <v>271</v>
      </c>
    </row>
    <row r="92" spans="1:14" ht="15.75" hidden="1" customHeight="1">
      <c r="A92" s="45" t="s">
        <v>74</v>
      </c>
      <c r="B92" s="45">
        <v>330</v>
      </c>
      <c r="C92" s="45" t="s">
        <v>80</v>
      </c>
      <c r="D92" s="52">
        <v>3275762021</v>
      </c>
      <c r="E92" s="55">
        <v>20217100155222</v>
      </c>
      <c r="F92" s="67">
        <v>44481</v>
      </c>
      <c r="G92" s="43">
        <f>IFERROR(WORKDAY(F92,H92,FESTIVOS!$A$2:$V$146),"")</f>
        <v>44510</v>
      </c>
      <c r="H92" s="24">
        <v>19</v>
      </c>
      <c r="I92" s="68" t="s">
        <v>98</v>
      </c>
      <c r="J92" s="45" t="s">
        <v>272</v>
      </c>
      <c r="K92" s="24" t="str">
        <f>IFERROR(VLOOKUP('Enero 2022'!B92,Dependencias!$A$2:$V$27,2,FALSE),"")</f>
        <v>Subdirección de Infraestructura y patrimonio cultural</v>
      </c>
      <c r="L92" s="69"/>
      <c r="M92" s="36" t="str">
        <f>IF(L92="","No hay fecha de respuesta!",NETWORKDAYS(F92,L92,FESTIVOS!A83:A227))</f>
        <v>No hay fecha de respuesta!</v>
      </c>
      <c r="N92" s="45"/>
    </row>
    <row r="93" spans="1:14" ht="15.75" hidden="1" customHeight="1">
      <c r="A93" s="45" t="s">
        <v>57</v>
      </c>
      <c r="B93" s="45">
        <v>210</v>
      </c>
      <c r="C93" s="45" t="s">
        <v>80</v>
      </c>
      <c r="D93" s="75">
        <v>3133942021</v>
      </c>
      <c r="E93" s="55">
        <v>20217100155242</v>
      </c>
      <c r="F93" s="67">
        <v>44481</v>
      </c>
      <c r="G93" s="43">
        <f>IFERROR(WORKDAY(F93,H93,FESTIVOS!$A$2:$V$146),"")</f>
        <v>44533</v>
      </c>
      <c r="H93" s="24">
        <f>IFERROR(VLOOKUP(A93,Dependencias!$A$31:$B$44,2,FALSE),"")</f>
        <v>35</v>
      </c>
      <c r="I93" s="76" t="s">
        <v>99</v>
      </c>
      <c r="J93" s="56" t="s">
        <v>185</v>
      </c>
      <c r="K93" s="24" t="str">
        <f>IFERROR(VLOOKUP('Enero 2022'!B93,Dependencias!$A$2:$V$27,2,FALSE),"")</f>
        <v>Dirección de Asuntos Locales y Participación</v>
      </c>
      <c r="L93" s="69"/>
      <c r="M93" s="36" t="str">
        <f>IF(L93="","No hay fecha de respuesta!",NETWORKDAYS(F93,L93,FESTIVOS!A84:A228))</f>
        <v>No hay fecha de respuesta!</v>
      </c>
      <c r="N93" s="45"/>
    </row>
    <row r="94" spans="1:14" ht="15.75" hidden="1" customHeight="1">
      <c r="A94" s="45" t="s">
        <v>57</v>
      </c>
      <c r="B94" s="45">
        <v>300</v>
      </c>
      <c r="C94" s="24" t="s">
        <v>82</v>
      </c>
      <c r="D94" s="52" t="s">
        <v>163</v>
      </c>
      <c r="E94" s="55">
        <v>20217100153052</v>
      </c>
      <c r="F94" s="67">
        <v>44482</v>
      </c>
      <c r="G94" s="43">
        <f>IFERROR(WORKDAY(F94,H94,FESTIVOS!$A$2:$V$146),"")</f>
        <v>44536</v>
      </c>
      <c r="H94" s="24">
        <f>IFERROR(VLOOKUP(A94,Dependencias!$A$31:$B$44,2,FALSE),"")</f>
        <v>35</v>
      </c>
      <c r="I94" s="68" t="s">
        <v>96</v>
      </c>
      <c r="J94" s="45" t="s">
        <v>273</v>
      </c>
      <c r="K94" s="24" t="str">
        <f>IFERROR(VLOOKUP('Enero 2022'!B94,Dependencias!$A$2:$V$27,2,FALSE),"")</f>
        <v>Dirección de Arte, Cultura y Patrimonio</v>
      </c>
      <c r="L94" s="69"/>
      <c r="M94" s="36" t="str">
        <f>IF(L94="","No hay fecha de respuesta!",NETWORKDAYS(F94,L94,FESTIVOS!A85:A229))</f>
        <v>No hay fecha de respuesta!</v>
      </c>
      <c r="N94" s="45" t="s">
        <v>274</v>
      </c>
    </row>
    <row r="95" spans="1:14" ht="15.75" hidden="1" customHeight="1">
      <c r="A95" s="45" t="s">
        <v>74</v>
      </c>
      <c r="B95" s="45">
        <v>310</v>
      </c>
      <c r="C95" s="24" t="s">
        <v>82</v>
      </c>
      <c r="D95" s="75">
        <v>3301802021</v>
      </c>
      <c r="E95" s="55">
        <v>20217100153532</v>
      </c>
      <c r="F95" s="67">
        <v>44482</v>
      </c>
      <c r="G95" s="43">
        <f>IFERROR(WORKDAY(F95,H95,FESTIVOS!$A$2:$V$146),"")</f>
        <v>44512</v>
      </c>
      <c r="H95" s="24">
        <f>IFERROR(VLOOKUP(A95,Dependencias!$A$31:$B$44,2,FALSE),"")</f>
        <v>20</v>
      </c>
      <c r="I95" s="68" t="s">
        <v>96</v>
      </c>
      <c r="J95" s="45" t="s">
        <v>275</v>
      </c>
      <c r="K95" s="24" t="str">
        <f>IFERROR(VLOOKUP('Enero 2022'!B95,Dependencias!$A$2:$V$27,2,FALSE),"")</f>
        <v>Subdirección de Gestión Cultural y Artística</v>
      </c>
      <c r="L95" s="69"/>
      <c r="M95" s="36" t="str">
        <f>IF(L95="","No hay fecha de respuesta!",NETWORKDAYS(F95,L95,FESTIVOS!A86:A230))</f>
        <v>No hay fecha de respuesta!</v>
      </c>
      <c r="N95" s="45"/>
    </row>
    <row r="96" spans="1:14" ht="15.75" customHeight="1">
      <c r="A96" s="96" t="s">
        <v>61</v>
      </c>
      <c r="B96" s="96">
        <v>700</v>
      </c>
      <c r="C96" s="96" t="s">
        <v>80</v>
      </c>
      <c r="D96" s="96">
        <v>97042022</v>
      </c>
      <c r="E96" s="97">
        <v>20227100005402</v>
      </c>
      <c r="F96" s="121">
        <v>44573</v>
      </c>
      <c r="G96" s="122">
        <f>IFERROR(WORKDAY(F96,H96,FESTIVOS!$A$2:$V$146),"")</f>
        <v>44580</v>
      </c>
      <c r="H96" s="96">
        <v>5</v>
      </c>
      <c r="I96" s="101" t="s">
        <v>101</v>
      </c>
      <c r="J96" s="96" t="s">
        <v>276</v>
      </c>
      <c r="K96" s="111" t="str">
        <f>IFERROR(VLOOKUP('Enero 2022'!B96,Dependencias!$A$2:$V$27,2,FALSE),"")</f>
        <v>Direccion de Gestion Corporativa</v>
      </c>
      <c r="L96" s="112">
        <v>44574</v>
      </c>
      <c r="M96" s="123">
        <f>IF(L96="","No hay fecha de respuesta!",NETWORKDAYS(F96,L96,FESTIVOS!A91:A235))</f>
        <v>2</v>
      </c>
      <c r="N96" s="96" t="s">
        <v>262</v>
      </c>
    </row>
    <row r="97" spans="1:14" ht="15.75" customHeight="1">
      <c r="A97" s="96" t="s">
        <v>63</v>
      </c>
      <c r="B97" s="96">
        <v>800</v>
      </c>
      <c r="C97" s="96" t="s">
        <v>80</v>
      </c>
      <c r="D97" s="96">
        <v>101942022</v>
      </c>
      <c r="E97" s="97">
        <v>20227100005832</v>
      </c>
      <c r="F97" s="121">
        <v>44573</v>
      </c>
      <c r="G97" s="122">
        <f>IFERROR(WORKDAY(F97,H97,FESTIVOS!$A$2:$V$146),"")</f>
        <v>44615</v>
      </c>
      <c r="H97" s="111">
        <f>IFERROR(VLOOKUP(A97,Dependencias!$A$31:$B$44,2,FALSE),"")</f>
        <v>30</v>
      </c>
      <c r="I97" s="101" t="s">
        <v>104</v>
      </c>
      <c r="J97" s="96" t="s">
        <v>247</v>
      </c>
      <c r="K97" s="111" t="str">
        <f>IFERROR(VLOOKUP('Enero 2022'!B97,Dependencias!$A$2:$V$27,2,FALSE),"")</f>
        <v>Dirección de Lectura y Bibliotecas</v>
      </c>
      <c r="L97" s="112"/>
      <c r="M97" s="123" t="str">
        <f>IF(L97="","No hay fecha de respuesta!",NETWORKDAYS(F97,L97,FESTIVOS!A92:A236))</f>
        <v>No hay fecha de respuesta!</v>
      </c>
      <c r="N97" s="111"/>
    </row>
    <row r="98" spans="1:14" ht="15.75" hidden="1" customHeight="1">
      <c r="A98" s="45" t="s">
        <v>76</v>
      </c>
      <c r="B98" s="45">
        <v>330</v>
      </c>
      <c r="C98" s="24" t="s">
        <v>82</v>
      </c>
      <c r="D98" s="52" t="s">
        <v>163</v>
      </c>
      <c r="E98" s="55">
        <v>20217100152052</v>
      </c>
      <c r="F98" s="67">
        <v>44480</v>
      </c>
      <c r="G98" s="43">
        <f>IFERROR(WORKDAY(F98,H98,FESTIVOS!$A$2:$V$146),"")</f>
        <v>44495</v>
      </c>
      <c r="H98" s="24">
        <f>IFERROR(VLOOKUP(A98,Dependencias!$A$31:$B$44,2,FALSE),"")</f>
        <v>10</v>
      </c>
      <c r="I98" s="68" t="s">
        <v>98</v>
      </c>
      <c r="J98" s="45" t="s">
        <v>277</v>
      </c>
      <c r="K98" s="24" t="str">
        <f>IFERROR(VLOOKUP('Enero 2022'!B98,Dependencias!$A$2:$V$27,2,FALSE),"")</f>
        <v>Subdirección de Infraestructura y patrimonio cultural</v>
      </c>
      <c r="L98" s="69"/>
      <c r="M98" s="36" t="str">
        <f>IF(L98="","No hay fecha de respuesta!",NETWORKDAYS(F98,L98,FESTIVOS!A89:A233))</f>
        <v>No hay fecha de respuesta!</v>
      </c>
      <c r="N98" s="45"/>
    </row>
    <row r="99" spans="1:14" ht="15.75" hidden="1" customHeight="1">
      <c r="A99" s="45" t="s">
        <v>74</v>
      </c>
      <c r="B99" s="45">
        <v>230</v>
      </c>
      <c r="C99" s="24" t="s">
        <v>82</v>
      </c>
      <c r="D99" s="66">
        <v>3315142021</v>
      </c>
      <c r="E99" s="55">
        <v>20217100153932</v>
      </c>
      <c r="F99" s="67">
        <v>44482</v>
      </c>
      <c r="G99" s="43">
        <f>IFERROR(WORKDAY(F99,H99,FESTIVOS!$A$2:$V$146),"")</f>
        <v>44512</v>
      </c>
      <c r="H99" s="24">
        <f>IFERROR(VLOOKUP(A99,Dependencias!$A$31:$B$44,2,FALSE),"")</f>
        <v>20</v>
      </c>
      <c r="I99" s="68" t="s">
        <v>106</v>
      </c>
      <c r="J99" s="45" t="s">
        <v>278</v>
      </c>
      <c r="K99" s="24" t="str">
        <f>IFERROR(VLOOKUP('Enero 2022'!B99,Dependencias!$A$2:$V$27,2,FALSE),"")</f>
        <v>Direccion de Personas Juridicas</v>
      </c>
      <c r="L99" s="69">
        <v>44490</v>
      </c>
      <c r="M99" s="36">
        <f>IF(L99="","No hay fecha de respuesta!",NETWORKDAYS(F99,L99,FESTIVOS!A91:A235))</f>
        <v>7</v>
      </c>
      <c r="N99" s="45" t="s">
        <v>279</v>
      </c>
    </row>
    <row r="100" spans="1:14" ht="15.75" hidden="1" customHeight="1">
      <c r="A100" s="45" t="s">
        <v>61</v>
      </c>
      <c r="B100" s="45">
        <v>300</v>
      </c>
      <c r="C100" s="24" t="s">
        <v>82</v>
      </c>
      <c r="D100" s="52">
        <v>3324162021</v>
      </c>
      <c r="E100" s="55">
        <v>20217100154162</v>
      </c>
      <c r="F100" s="67">
        <v>44483</v>
      </c>
      <c r="G100" s="43">
        <f>IFERROR(WORKDAY(F100,H100,FESTIVOS!$A$2:$V$146),"")</f>
        <v>44530</v>
      </c>
      <c r="H100" s="24">
        <f>IFERROR(VLOOKUP(A100,Dependencias!$A$31:$B$44,2,FALSE),"")</f>
        <v>30</v>
      </c>
      <c r="I100" s="68" t="s">
        <v>113</v>
      </c>
      <c r="J100" s="56" t="s">
        <v>280</v>
      </c>
      <c r="K100" s="24" t="str">
        <f>IFERROR(VLOOKUP('Enero 2022'!B100,Dependencias!$A$2:$V$27,2,FALSE),"")</f>
        <v>Dirección de Arte, Cultura y Patrimonio</v>
      </c>
      <c r="L100" s="50"/>
      <c r="M100" s="36" t="str">
        <f>IF(L100="","No hay fecha de respuesta!",NETWORKDAYS(F100,L100,FESTIVOS!A92:A236))</f>
        <v>No hay fecha de respuesta!</v>
      </c>
      <c r="N100" s="45"/>
    </row>
    <row r="101" spans="1:14" ht="15.75" hidden="1" customHeight="1">
      <c r="A101" s="24" t="s">
        <v>74</v>
      </c>
      <c r="B101" s="24">
        <v>730</v>
      </c>
      <c r="C101" s="24" t="s">
        <v>82</v>
      </c>
      <c r="D101" s="52" t="s">
        <v>163</v>
      </c>
      <c r="E101" s="55">
        <v>20217100154122</v>
      </c>
      <c r="F101" s="67">
        <v>44483</v>
      </c>
      <c r="G101" s="43">
        <f>IFERROR(WORKDAY(F101,H101,FESTIVOS!$A$2:$V$146),"")</f>
        <v>44516</v>
      </c>
      <c r="H101" s="24">
        <f>IFERROR(VLOOKUP(A101,Dependencias!$A$31:$B$44,2,FALSE),"")</f>
        <v>20</v>
      </c>
      <c r="I101" s="26" t="s">
        <v>103</v>
      </c>
      <c r="J101" s="24" t="s">
        <v>281</v>
      </c>
      <c r="K101" s="24" t="str">
        <f>IFERROR(VLOOKUP('Enero 2022'!B101,Dependencias!$A$2:$V$27,2,FALSE),"")</f>
        <v>Grupo Interno De Trabajo De Gestión Del Talento Humano</v>
      </c>
      <c r="L101" s="50"/>
      <c r="M101" s="36" t="str">
        <f>IF(L101="","No hay fecha de respuesta!",NETWORKDAYS(F101,L101,FESTIVOS!A93:A237))</f>
        <v>No hay fecha de respuesta!</v>
      </c>
      <c r="N101" s="24"/>
    </row>
    <row r="102" spans="1:14" ht="15.75" hidden="1" customHeight="1">
      <c r="A102" s="24" t="s">
        <v>61</v>
      </c>
      <c r="B102" s="24">
        <v>330</v>
      </c>
      <c r="C102" s="24" t="s">
        <v>82</v>
      </c>
      <c r="D102" s="52">
        <v>3351352021</v>
      </c>
      <c r="E102" s="55">
        <v>20217100155112</v>
      </c>
      <c r="F102" s="67">
        <v>44484</v>
      </c>
      <c r="G102" s="43">
        <f>IFERROR(WORKDAY(F102,H102,FESTIVOS!$A$2:$V$146),"")</f>
        <v>44530</v>
      </c>
      <c r="H102" s="24">
        <v>29</v>
      </c>
      <c r="I102" s="26" t="s">
        <v>98</v>
      </c>
      <c r="J102" s="24" t="s">
        <v>282</v>
      </c>
      <c r="K102" s="24" t="str">
        <f>IFERROR(VLOOKUP('Enero 2022'!B102,Dependencias!$A$2:$V$27,2,FALSE),"")</f>
        <v>Subdirección de Infraestructura y patrimonio cultural</v>
      </c>
      <c r="L102" s="50"/>
      <c r="M102" s="36" t="str">
        <f>IF(L102="","No hay fecha de respuesta!",NETWORKDAYS(F102,L102,FESTIVOS!A94:A238))</f>
        <v>No hay fecha de respuesta!</v>
      </c>
      <c r="N102" s="24"/>
    </row>
    <row r="103" spans="1:14" ht="15.75" hidden="1" customHeight="1">
      <c r="A103" s="24" t="s">
        <v>76</v>
      </c>
      <c r="B103" s="24">
        <v>310</v>
      </c>
      <c r="C103" s="24" t="s">
        <v>82</v>
      </c>
      <c r="D103" s="52" t="s">
        <v>283</v>
      </c>
      <c r="E103" s="52">
        <v>20217100154442</v>
      </c>
      <c r="F103" s="67">
        <v>44483</v>
      </c>
      <c r="G103" s="43">
        <f>IFERROR(WORKDAY(F103,H103,FESTIVOS!$A$2:$V$146),"")</f>
        <v>44491</v>
      </c>
      <c r="H103" s="70">
        <v>5</v>
      </c>
      <c r="I103" s="26" t="s">
        <v>97</v>
      </c>
      <c r="J103" s="24" t="s">
        <v>284</v>
      </c>
      <c r="K103" s="24" t="str">
        <f>IFERROR(VLOOKUP('Enero 2022'!B103,Dependencias!$A$2:$V$27,2,FALSE),"")</f>
        <v>Subdirección de Gestión Cultural y Artística</v>
      </c>
      <c r="L103" s="50">
        <v>44488</v>
      </c>
      <c r="M103" s="36">
        <f>IF(L103="","No hay fecha de respuesta!",NETWORKDAYS(F103,L103,FESTIVOS!A95:A239))</f>
        <v>4</v>
      </c>
      <c r="N103" s="24" t="s">
        <v>285</v>
      </c>
    </row>
    <row r="104" spans="1:14" ht="15.75" hidden="1" customHeight="1">
      <c r="A104" s="24" t="s">
        <v>74</v>
      </c>
      <c r="B104" s="24">
        <v>310</v>
      </c>
      <c r="C104" s="24" t="s">
        <v>82</v>
      </c>
      <c r="D104" s="52">
        <v>3340232021</v>
      </c>
      <c r="E104" s="55">
        <v>20217100154602</v>
      </c>
      <c r="F104" s="67">
        <v>44484</v>
      </c>
      <c r="G104" s="43">
        <f>IFERROR(WORKDAY(F104,H104,FESTIVOS!$A$2:$V$146),"")</f>
        <v>44517</v>
      </c>
      <c r="H104" s="70">
        <v>20</v>
      </c>
      <c r="I104" s="26" t="s">
        <v>96</v>
      </c>
      <c r="J104" s="24" t="s">
        <v>286</v>
      </c>
      <c r="K104" s="24" t="str">
        <f>IFERROR(VLOOKUP('Enero 2022'!B104,Dependencias!$A$2:$V$27,2,FALSE),"")</f>
        <v>Subdirección de Gestión Cultural y Artística</v>
      </c>
      <c r="L104" s="50"/>
      <c r="M104" s="36" t="str">
        <f>IF(L104="","No hay fecha de respuesta!",NETWORKDAYS(F104,L104,FESTIVOS!A96:A240))</f>
        <v>No hay fecha de respuesta!</v>
      </c>
      <c r="N104" s="24"/>
    </row>
    <row r="105" spans="1:14" ht="15.75" hidden="1" customHeight="1">
      <c r="A105" s="24" t="s">
        <v>74</v>
      </c>
      <c r="B105" s="24">
        <v>310</v>
      </c>
      <c r="C105" s="24" t="s">
        <v>82</v>
      </c>
      <c r="D105" s="52">
        <v>3351242021</v>
      </c>
      <c r="E105" s="55">
        <v>20217100154672</v>
      </c>
      <c r="F105" s="67">
        <v>44484</v>
      </c>
      <c r="G105" s="43">
        <f>IFERROR(WORKDAY(F105,H105,FESTIVOS!$A$2:$V$146),"")</f>
        <v>44517</v>
      </c>
      <c r="H105" s="70">
        <v>20</v>
      </c>
      <c r="I105" s="26" t="s">
        <v>96</v>
      </c>
      <c r="J105" s="24" t="s">
        <v>287</v>
      </c>
      <c r="K105" s="24" t="str">
        <f>IFERROR(VLOOKUP('Enero 2022'!B105,Dependencias!$A$2:$V$27,2,FALSE),"")</f>
        <v>Subdirección de Gestión Cultural y Artística</v>
      </c>
      <c r="L105" s="50">
        <v>44488</v>
      </c>
      <c r="M105" s="36">
        <f>IF(L105="","No hay fecha de respuesta!",NETWORKDAYS(F105,L105,FESTIVOS!A97:A241))</f>
        <v>3</v>
      </c>
      <c r="N105" s="24" t="s">
        <v>288</v>
      </c>
    </row>
    <row r="106" spans="1:14" ht="15.75" hidden="1" customHeight="1">
      <c r="A106" s="24" t="s">
        <v>76</v>
      </c>
      <c r="B106" s="24">
        <v>210</v>
      </c>
      <c r="C106" s="24" t="s">
        <v>82</v>
      </c>
      <c r="D106" s="52" t="s">
        <v>283</v>
      </c>
      <c r="E106" s="55">
        <v>20217100154962</v>
      </c>
      <c r="F106" s="67">
        <v>44484</v>
      </c>
      <c r="G106" s="43">
        <f>IFERROR(WORKDAY(F106,H106,FESTIVOS!$A$2:$V$146),"")</f>
        <v>44502</v>
      </c>
      <c r="H106" s="70">
        <v>10</v>
      </c>
      <c r="I106" s="26" t="s">
        <v>97</v>
      </c>
      <c r="J106" s="24" t="s">
        <v>289</v>
      </c>
      <c r="K106" s="24" t="str">
        <f>IFERROR(VLOOKUP('Enero 2022'!B106,Dependencias!$A$2:$V$27,2,FALSE),"")</f>
        <v>Dirección de Asuntos Locales y Participación</v>
      </c>
      <c r="L106" s="50">
        <v>44489</v>
      </c>
      <c r="M106" s="36">
        <f>IF(L106="","No hay fecha de respuesta!",NETWORKDAYS(F106,L106,FESTIVOS!A98:A242))</f>
        <v>4</v>
      </c>
      <c r="N106" s="24" t="s">
        <v>290</v>
      </c>
    </row>
    <row r="107" spans="1:14" ht="15.75" hidden="1" customHeight="1">
      <c r="A107" s="24" t="s">
        <v>56</v>
      </c>
      <c r="B107" s="24">
        <v>240</v>
      </c>
      <c r="C107" s="24" t="s">
        <v>82</v>
      </c>
      <c r="D107" s="52"/>
      <c r="E107" s="55">
        <v>20217100155022</v>
      </c>
      <c r="F107" s="67">
        <v>44484</v>
      </c>
      <c r="G107" s="43">
        <f>IFERROR(WORKDAY(F107,H107,FESTIVOS!$A$2:$V$146),"")</f>
        <v>44484</v>
      </c>
      <c r="H107" s="70">
        <v>0</v>
      </c>
      <c r="I107" s="26" t="s">
        <v>110</v>
      </c>
      <c r="J107" s="77" t="s">
        <v>291</v>
      </c>
      <c r="K107" s="24" t="str">
        <f>IFERROR(VLOOKUP('Enero 2022'!B107,Dependencias!$A$2:$V$27,2,FALSE),"")</f>
        <v>Dirección de Economia, Estudios y Politica</v>
      </c>
      <c r="L107" s="78" t="s">
        <v>292</v>
      </c>
      <c r="M107" s="36">
        <f>IF(L107="","No hay fecha de respuesta!",NETWORKDAYS(F107,L107,FESTIVOS!A99:A243))</f>
        <v>1</v>
      </c>
      <c r="N107" s="24" t="s">
        <v>293</v>
      </c>
    </row>
    <row r="108" spans="1:14" ht="15.75" hidden="1" customHeight="1">
      <c r="A108" s="24" t="s">
        <v>61</v>
      </c>
      <c r="B108" s="24">
        <v>330</v>
      </c>
      <c r="C108" s="24" t="s">
        <v>82</v>
      </c>
      <c r="D108" s="52">
        <v>3351342021</v>
      </c>
      <c r="E108" s="55">
        <v>20217100155172</v>
      </c>
      <c r="F108" s="67">
        <v>44484</v>
      </c>
      <c r="G108" s="43">
        <f>IFERROR(WORKDAY(F108,H108,FESTIVOS!$A$2:$V$146),"")</f>
        <v>44530</v>
      </c>
      <c r="H108" s="70">
        <v>29</v>
      </c>
      <c r="I108" s="26" t="s">
        <v>98</v>
      </c>
      <c r="J108" s="25" t="s">
        <v>294</v>
      </c>
      <c r="K108" s="24" t="str">
        <f>IFERROR(VLOOKUP('Enero 2022'!B108,Dependencias!$A$2:$V$27,2,FALSE),"")</f>
        <v>Subdirección de Infraestructura y patrimonio cultural</v>
      </c>
      <c r="L108" s="50"/>
      <c r="M108" s="36" t="str">
        <f>IF(L108="","No hay fecha de respuesta!",NETWORKDAYS(F108,L108,FESTIVOS!A100:A244))</f>
        <v>No hay fecha de respuesta!</v>
      </c>
      <c r="N108" s="24"/>
    </row>
    <row r="109" spans="1:14" ht="15.75" hidden="1" customHeight="1">
      <c r="A109" s="24" t="s">
        <v>61</v>
      </c>
      <c r="B109" s="24">
        <v>800</v>
      </c>
      <c r="C109" s="24" t="s">
        <v>82</v>
      </c>
      <c r="D109" s="45">
        <v>3340172021</v>
      </c>
      <c r="E109" s="53">
        <v>20217100154582</v>
      </c>
      <c r="F109" s="67">
        <v>44484</v>
      </c>
      <c r="G109" s="43">
        <f>IFERROR(WORKDAY(F109,H109,FESTIVOS!$A$2:$V$146),"")</f>
        <v>44531</v>
      </c>
      <c r="H109" s="70">
        <v>30</v>
      </c>
      <c r="I109" s="26" t="s">
        <v>104</v>
      </c>
      <c r="J109" s="56" t="s">
        <v>295</v>
      </c>
      <c r="K109" s="24" t="str">
        <f>IFERROR(VLOOKUP('Enero 2022'!B109,Dependencias!$A$2:$V$27,2,FALSE),"")</f>
        <v>Dirección de Lectura y Bibliotecas</v>
      </c>
      <c r="L109" s="50"/>
      <c r="M109" s="36" t="str">
        <f>IF(L109="","No hay fecha de respuesta!",NETWORKDAYS(F109,L109,FESTIVOS!A102:A246))</f>
        <v>No hay fecha de respuesta!</v>
      </c>
      <c r="N109" s="24"/>
    </row>
    <row r="110" spans="1:14" ht="15.75" hidden="1" customHeight="1">
      <c r="A110" s="24" t="s">
        <v>61</v>
      </c>
      <c r="B110" s="24">
        <v>730</v>
      </c>
      <c r="C110" s="24" t="s">
        <v>80</v>
      </c>
      <c r="D110" s="79">
        <v>2786392021</v>
      </c>
      <c r="E110" s="55">
        <v>20217100156892</v>
      </c>
      <c r="F110" s="67">
        <v>44483</v>
      </c>
      <c r="G110" s="43">
        <f>IFERROR(WORKDAY(F110,H110,FESTIVOS!$A$2:$V$146),"")</f>
        <v>44530</v>
      </c>
      <c r="H110" s="24">
        <f>IFERROR(VLOOKUP(A110,Dependencias!$A$31:$B$44,2,FALSE),"")</f>
        <v>30</v>
      </c>
      <c r="I110" s="26" t="s">
        <v>90</v>
      </c>
      <c r="J110" s="45" t="s">
        <v>296</v>
      </c>
      <c r="K110" s="24" t="str">
        <f>IFERROR(VLOOKUP('Enero 2022'!B110,Dependencias!$A$2:$V$27,2,FALSE),"")</f>
        <v>Grupo Interno De Trabajo De Gestión Del Talento Humano</v>
      </c>
      <c r="L110" s="50"/>
      <c r="M110" s="36" t="str">
        <f>IF(L110="","No hay fecha de respuesta!",NETWORKDAYS(F110,L110,FESTIVOS!A105:A249))</f>
        <v>No hay fecha de respuesta!</v>
      </c>
      <c r="N110" s="24"/>
    </row>
    <row r="111" spans="1:14" ht="15.75" hidden="1" customHeight="1">
      <c r="A111" s="24" t="s">
        <v>57</v>
      </c>
      <c r="B111" s="24">
        <v>800</v>
      </c>
      <c r="C111" s="24" t="s">
        <v>80</v>
      </c>
      <c r="D111" s="79" t="s">
        <v>297</v>
      </c>
      <c r="E111" s="55">
        <v>20217100156902</v>
      </c>
      <c r="F111" s="67">
        <v>44488</v>
      </c>
      <c r="G111" s="43">
        <f>IFERROR(WORKDAY(F111,H111,FESTIVOS!$A$2:$V$146),"")</f>
        <v>44540</v>
      </c>
      <c r="H111" s="24">
        <f>IFERROR(VLOOKUP(A111,Dependencias!$A$31:$B$44,2,FALSE),"")</f>
        <v>35</v>
      </c>
      <c r="I111" s="26" t="s">
        <v>104</v>
      </c>
      <c r="J111" s="24" t="s">
        <v>298</v>
      </c>
      <c r="K111" s="24" t="str">
        <f>IFERROR(VLOOKUP('Enero 2022'!B111,Dependencias!$A$2:$V$27,2,FALSE),"")</f>
        <v>Dirección de Lectura y Bibliotecas</v>
      </c>
      <c r="L111" s="50"/>
      <c r="M111" s="36" t="str">
        <f>IF(L111="","No hay fecha de respuesta!",NETWORKDAYS(F111,L111,FESTIVOS!A106:A250))</f>
        <v>No hay fecha de respuesta!</v>
      </c>
      <c r="N111" s="24"/>
    </row>
    <row r="112" spans="1:14" ht="15.75" hidden="1" customHeight="1">
      <c r="A112" s="24" t="s">
        <v>56</v>
      </c>
      <c r="B112" s="24">
        <v>100</v>
      </c>
      <c r="C112" s="24" t="s">
        <v>82</v>
      </c>
      <c r="D112" s="52"/>
      <c r="E112" s="55">
        <v>20217100155372</v>
      </c>
      <c r="F112" s="67">
        <v>44488</v>
      </c>
      <c r="G112" s="43">
        <f>IFERROR(WORKDAY(F112,H112,FESTIVOS!$A$2:$V$146),"")</f>
        <v>44488</v>
      </c>
      <c r="H112" s="24">
        <f>IFERROR(VLOOKUP(A112,Dependencias!$A$31:$B$44,2,FALSE),"")</f>
        <v>0</v>
      </c>
      <c r="I112" s="26" t="s">
        <v>110</v>
      </c>
      <c r="J112" s="24" t="s">
        <v>299</v>
      </c>
      <c r="K112" s="24" t="str">
        <f>IFERROR(VLOOKUP('Enero 2022'!B112,Dependencias!$A$2:$V$27,2,FALSE),"")</f>
        <v>Despacho Secretario de Cultura, Recreación y Deporte</v>
      </c>
      <c r="L112" s="50"/>
      <c r="M112" s="36" t="str">
        <f>IF(L112="","No hay fecha de respuesta!",NETWORKDAYS(F112,L112,FESTIVOS!A107:A251))</f>
        <v>No hay fecha de respuesta!</v>
      </c>
      <c r="N112" s="24"/>
    </row>
    <row r="113" spans="1:14" ht="15.75" hidden="1" customHeight="1">
      <c r="A113" s="24" t="s">
        <v>74</v>
      </c>
      <c r="B113" s="24">
        <v>220</v>
      </c>
      <c r="C113" s="24" t="s">
        <v>82</v>
      </c>
      <c r="D113" s="52">
        <v>3362212021</v>
      </c>
      <c r="E113" s="55">
        <v>20217100155392</v>
      </c>
      <c r="F113" s="67">
        <v>44488</v>
      </c>
      <c r="G113" s="43">
        <f>IFERROR(WORKDAY(F113,H113,FESTIVOS!$A$2:$V$146),"")</f>
        <v>44518</v>
      </c>
      <c r="H113" s="24">
        <f>IFERROR(VLOOKUP(A113,Dependencias!$A$31:$B$44,2,FALSE),"")</f>
        <v>20</v>
      </c>
      <c r="I113" s="26" t="s">
        <v>93</v>
      </c>
      <c r="J113" s="24" t="s">
        <v>300</v>
      </c>
      <c r="K113" s="24" t="str">
        <f>IFERROR(VLOOKUP('Enero 2022'!B113,Dependencias!$A$2:$V$27,2,FALSE),"")</f>
        <v>Dirección de Fomento</v>
      </c>
      <c r="L113" s="50"/>
      <c r="M113" s="36" t="str">
        <f>IF(L113="","No hay fecha de respuesta!",NETWORKDAYS(F113,L113,FESTIVOS!A108:A252))</f>
        <v>No hay fecha de respuesta!</v>
      </c>
      <c r="N113" s="24"/>
    </row>
    <row r="114" spans="1:14" ht="15.75" hidden="1" customHeight="1">
      <c r="A114" s="24" t="s">
        <v>57</v>
      </c>
      <c r="B114" s="24">
        <v>310</v>
      </c>
      <c r="C114" s="24" t="s">
        <v>82</v>
      </c>
      <c r="D114" s="52">
        <v>3382352021</v>
      </c>
      <c r="E114" s="55">
        <v>20217100155492</v>
      </c>
      <c r="F114" s="67">
        <v>44488</v>
      </c>
      <c r="G114" s="43">
        <f>IFERROR(WORKDAY(F114,H114,FESTIVOS!$A$2:$V$146),"")</f>
        <v>44539</v>
      </c>
      <c r="H114" s="24">
        <v>34</v>
      </c>
      <c r="I114" s="26" t="s">
        <v>98</v>
      </c>
      <c r="J114" s="56" t="s">
        <v>301</v>
      </c>
      <c r="K114" s="24" t="str">
        <f>IFERROR(VLOOKUP('Enero 2022'!B114,Dependencias!$A$2:$V$27,2,FALSE),"")</f>
        <v>Subdirección de Gestión Cultural y Artística</v>
      </c>
      <c r="L114" s="50"/>
      <c r="M114" s="36" t="str">
        <f>IF(L114="","No hay fecha de respuesta!",NETWORKDAYS(F114,L114,FESTIVOS!A109:A253))</f>
        <v>No hay fecha de respuesta!</v>
      </c>
      <c r="N114" s="24"/>
    </row>
    <row r="115" spans="1:14" ht="15.75" customHeight="1">
      <c r="A115" s="96" t="s">
        <v>74</v>
      </c>
      <c r="B115" s="96">
        <v>800</v>
      </c>
      <c r="C115" s="96" t="s">
        <v>80</v>
      </c>
      <c r="D115" s="96">
        <v>100022022</v>
      </c>
      <c r="E115" s="97">
        <v>20227100005842</v>
      </c>
      <c r="F115" s="121">
        <v>44573</v>
      </c>
      <c r="G115" s="122">
        <f>IFERROR(WORKDAY(F115,H115,FESTIVOS!$A$2:$V$146),"")</f>
        <v>44601</v>
      </c>
      <c r="H115" s="111">
        <f>IFERROR(VLOOKUP(A115,Dependencias!$A$31:$B$44,2,FALSE),"")</f>
        <v>20</v>
      </c>
      <c r="I115" s="101" t="s">
        <v>104</v>
      </c>
      <c r="J115" s="96" t="s">
        <v>302</v>
      </c>
      <c r="K115" s="111" t="str">
        <f>IFERROR(VLOOKUP('Enero 2022'!B115,Dependencias!$A$2:$V$27,2,FALSE),"")</f>
        <v>Dirección de Lectura y Bibliotecas</v>
      </c>
      <c r="L115" s="112">
        <v>44600</v>
      </c>
      <c r="M115" s="123">
        <f>IF(L115="","No hay fecha de respuesta!",NETWORKDAYS(F115,L115,FESTIVOS!A110:A254))</f>
        <v>20</v>
      </c>
      <c r="N115" s="96" t="s">
        <v>303</v>
      </c>
    </row>
    <row r="116" spans="1:14" ht="15.75" customHeight="1">
      <c r="A116" s="96" t="s">
        <v>74</v>
      </c>
      <c r="B116" s="96">
        <v>210</v>
      </c>
      <c r="C116" s="96" t="s">
        <v>80</v>
      </c>
      <c r="D116" s="96">
        <v>68392022</v>
      </c>
      <c r="E116" s="97">
        <v>20227100005932</v>
      </c>
      <c r="F116" s="121">
        <v>44573</v>
      </c>
      <c r="G116" s="122">
        <f>IFERROR(WORKDAY(F116,H116,FESTIVOS!$A$2:$V$146),"")</f>
        <v>44601</v>
      </c>
      <c r="H116" s="111">
        <f>IFERROR(VLOOKUP(A116,Dependencias!$A$31:$B$44,2,FALSE),"")</f>
        <v>20</v>
      </c>
      <c r="I116" s="101" t="s">
        <v>99</v>
      </c>
      <c r="J116" s="96" t="s">
        <v>304</v>
      </c>
      <c r="K116" s="111" t="str">
        <f>IFERROR(VLOOKUP('Enero 2022'!B116,Dependencias!$A$2:$V$27,2,FALSE),"")</f>
        <v>Dirección de Asuntos Locales y Participación</v>
      </c>
      <c r="L116" s="112">
        <v>44575</v>
      </c>
      <c r="M116" s="123">
        <f>IF(L116="","No hay fecha de respuesta!",NETWORKDAYS(F116,L116,FESTIVOS!A111:A255))</f>
        <v>3</v>
      </c>
      <c r="N116" s="96" t="s">
        <v>305</v>
      </c>
    </row>
    <row r="117" spans="1:14" ht="15.75" hidden="1" customHeight="1">
      <c r="A117" s="24" t="s">
        <v>74</v>
      </c>
      <c r="B117" s="24">
        <v>900</v>
      </c>
      <c r="C117" s="24" t="s">
        <v>82</v>
      </c>
      <c r="D117" s="52">
        <v>3382092021</v>
      </c>
      <c r="E117" s="55">
        <v>20217100155982</v>
      </c>
      <c r="F117" s="67">
        <v>44489</v>
      </c>
      <c r="G117" s="43">
        <f>IFERROR(WORKDAY(F117,H117,FESTIVOS!$A$2:$V$146),"")</f>
        <v>44519</v>
      </c>
      <c r="H117" s="24">
        <f>IFERROR(VLOOKUP(A117,Dependencias!$A$31:$B$44,2,FALSE),"")</f>
        <v>20</v>
      </c>
      <c r="I117" s="26" t="s">
        <v>95</v>
      </c>
      <c r="J117" s="80" t="s">
        <v>306</v>
      </c>
      <c r="K117" s="24" t="str">
        <f>IFERROR(VLOOKUP('Enero 2022'!B117,Dependencias!$A$2:$V$27,2,FALSE),"")</f>
        <v>Subsecretaria de Cultura Ciudadana y Gestión del Conocimiento</v>
      </c>
      <c r="L117" s="50"/>
      <c r="M117" s="36" t="str">
        <f>IF(L117="","No hay fecha de respuesta!",NETWORKDAYS(F117,L117,FESTIVOS!A112:A256))</f>
        <v>No hay fecha de respuesta!</v>
      </c>
      <c r="N117" s="24"/>
    </row>
    <row r="118" spans="1:14" ht="15.75" hidden="1" customHeight="1">
      <c r="A118" s="24" t="s">
        <v>61</v>
      </c>
      <c r="B118" s="24">
        <v>240</v>
      </c>
      <c r="C118" s="24" t="s">
        <v>82</v>
      </c>
      <c r="D118" s="52">
        <v>3382382021</v>
      </c>
      <c r="E118" s="55">
        <v>20217100155992</v>
      </c>
      <c r="F118" s="67">
        <v>44489</v>
      </c>
      <c r="G118" s="43">
        <f>IFERROR(WORKDAY(F118,H118,FESTIVOS!$A$2:$V$146),"")</f>
        <v>44533</v>
      </c>
      <c r="H118" s="24">
        <f>IFERROR(VLOOKUP(A118,Dependencias!$A$31:$B$44,2,FALSE),"")</f>
        <v>30</v>
      </c>
      <c r="I118" s="26" t="s">
        <v>93</v>
      </c>
      <c r="J118" s="24" t="s">
        <v>307</v>
      </c>
      <c r="K118" s="24" t="str">
        <f>IFERROR(VLOOKUP('Enero 2022'!B118,Dependencias!$A$2:$V$27,2,FALSE),"")</f>
        <v>Dirección de Economia, Estudios y Politica</v>
      </c>
      <c r="L118" s="50">
        <v>44491</v>
      </c>
      <c r="M118" s="36">
        <f>IF(L118="","No hay fecha de respuesta!",NETWORKDAYS(F118,L118,FESTIVOS!A113:A257))</f>
        <v>3</v>
      </c>
      <c r="N118" s="24" t="s">
        <v>308</v>
      </c>
    </row>
    <row r="119" spans="1:14" ht="15.75" hidden="1" customHeight="1">
      <c r="A119" s="24" t="s">
        <v>74</v>
      </c>
      <c r="B119" s="24">
        <v>800</v>
      </c>
      <c r="C119" s="24" t="s">
        <v>80</v>
      </c>
      <c r="D119" s="52">
        <v>3381882021</v>
      </c>
      <c r="E119" s="55">
        <v>20217100156912</v>
      </c>
      <c r="F119" s="67">
        <v>44489</v>
      </c>
      <c r="G119" s="43">
        <f>IFERROR(WORKDAY(F119,H119,FESTIVOS!$A$2:$V$146),"")</f>
        <v>44519</v>
      </c>
      <c r="H119" s="24">
        <f>IFERROR(VLOOKUP(A119,Dependencias!$A$31:$B$44,2,FALSE),"")</f>
        <v>20</v>
      </c>
      <c r="I119" s="26" t="s">
        <v>104</v>
      </c>
      <c r="J119" s="24" t="s">
        <v>309</v>
      </c>
      <c r="K119" s="24" t="str">
        <f>IFERROR(VLOOKUP('Enero 2022'!B119,Dependencias!$A$2:$V$27,2,FALSE),"")</f>
        <v>Dirección de Lectura y Bibliotecas</v>
      </c>
      <c r="L119" s="50"/>
      <c r="M119" s="36" t="str">
        <f>IF(L119="","No hay fecha de respuesta!",NETWORKDAYS(F119,L119,FESTIVOS!A114:A258))</f>
        <v>No hay fecha de respuesta!</v>
      </c>
      <c r="N119" s="24"/>
    </row>
    <row r="120" spans="1:14" ht="15.75" hidden="1" customHeight="1">
      <c r="A120" s="24" t="s">
        <v>61</v>
      </c>
      <c r="B120" s="24">
        <v>330</v>
      </c>
      <c r="C120" s="24" t="s">
        <v>80</v>
      </c>
      <c r="D120" s="79">
        <v>3371242021</v>
      </c>
      <c r="E120" s="25">
        <v>20217100156922</v>
      </c>
      <c r="F120" s="67">
        <v>44488</v>
      </c>
      <c r="G120" s="43">
        <f>IFERROR(WORKDAY(F120,H120,FESTIVOS!$A$2:$V$146),"")</f>
        <v>44531</v>
      </c>
      <c r="H120" s="24">
        <v>29</v>
      </c>
      <c r="I120" s="26" t="s">
        <v>98</v>
      </c>
      <c r="J120" s="24" t="s">
        <v>310</v>
      </c>
      <c r="K120" s="24" t="str">
        <f>IFERROR(VLOOKUP('Enero 2022'!B120,Dependencias!$A$2:$V$27,2,FALSE),"")</f>
        <v>Subdirección de Infraestructura y patrimonio cultural</v>
      </c>
      <c r="L120" s="50"/>
      <c r="M120" s="36" t="str">
        <f>IF(L120="","No hay fecha de respuesta!",NETWORKDAYS(F120,L120,FESTIVOS!A115:A259))</f>
        <v>No hay fecha de respuesta!</v>
      </c>
      <c r="N120" s="24"/>
    </row>
    <row r="121" spans="1:14" ht="15.75" customHeight="1">
      <c r="A121" s="96" t="s">
        <v>74</v>
      </c>
      <c r="B121" s="96">
        <v>710</v>
      </c>
      <c r="C121" s="96" t="s">
        <v>80</v>
      </c>
      <c r="D121" s="96">
        <v>99672022</v>
      </c>
      <c r="E121" s="97">
        <v>20227100005942</v>
      </c>
      <c r="F121" s="110">
        <v>44574</v>
      </c>
      <c r="G121" s="99">
        <f>IFERROR(WORKDAY(F121,H121,FESTIVOS!$A$2:$V$146),"")</f>
        <v>44602</v>
      </c>
      <c r="H121" s="94">
        <f>IFERROR(VLOOKUP(A121,Dependencias!$A$31:$B$44,2,FALSE),"")</f>
        <v>20</v>
      </c>
      <c r="I121" s="101" t="s">
        <v>90</v>
      </c>
      <c r="J121" s="103" t="s">
        <v>311</v>
      </c>
      <c r="K121" s="94" t="str">
        <f>IFERROR(VLOOKUP('Enero 2022'!B121,Dependencias!$A$2:$V$27,2,FALSE),"")</f>
        <v>Grupo Interno de Trabajo de Gestion de Servicios Administrativos</v>
      </c>
      <c r="L121" s="102">
        <v>44598</v>
      </c>
      <c r="M121" s="95">
        <f>IF(L121="","No hay fecha de respuesta!",NETWORKDAYS(F121,L121,FESTIVOS!A116:A260))</f>
        <v>17</v>
      </c>
      <c r="N121" s="90" t="s">
        <v>312</v>
      </c>
    </row>
    <row r="122" spans="1:14" ht="15.75" hidden="1" customHeight="1">
      <c r="A122" s="24" t="s">
        <v>59</v>
      </c>
      <c r="B122" s="24">
        <v>330</v>
      </c>
      <c r="C122" s="24" t="s">
        <v>80</v>
      </c>
      <c r="D122" s="52">
        <v>3374642021</v>
      </c>
      <c r="E122" s="55">
        <v>20217100156992</v>
      </c>
      <c r="F122" s="67">
        <v>44488</v>
      </c>
      <c r="G122" s="43">
        <f>IFERROR(WORKDAY(F122,H122,FESTIVOS!$A$2:$V$146),"")</f>
        <v>44531</v>
      </c>
      <c r="H122" s="24">
        <v>29</v>
      </c>
      <c r="I122" s="26" t="s">
        <v>98</v>
      </c>
      <c r="J122" s="24" t="s">
        <v>313</v>
      </c>
      <c r="K122" s="24" t="str">
        <f>IFERROR(VLOOKUP('Enero 2022'!B122,Dependencias!$A$2:$V$27,2,FALSE),"")</f>
        <v>Subdirección de Infraestructura y patrimonio cultural</v>
      </c>
      <c r="L122" s="50"/>
      <c r="M122" s="36" t="str">
        <f>IF(L122="","No hay fecha de respuesta!",NETWORKDAYS(F122,L122,FESTIVOS!A117:A261))</f>
        <v>No hay fecha de respuesta!</v>
      </c>
      <c r="N122" s="24"/>
    </row>
    <row r="123" spans="1:14" ht="15.75" hidden="1" customHeight="1">
      <c r="A123" s="24" t="s">
        <v>59</v>
      </c>
      <c r="B123" s="24">
        <v>330</v>
      </c>
      <c r="C123" s="24" t="s">
        <v>80</v>
      </c>
      <c r="D123" s="52">
        <v>3326932021</v>
      </c>
      <c r="E123" s="25" t="s">
        <v>314</v>
      </c>
      <c r="F123" s="67">
        <v>44488</v>
      </c>
      <c r="G123" s="43">
        <f>IFERROR(WORKDAY(F123,H123,FESTIVOS!$A$2:$V$146),"")</f>
        <v>44532</v>
      </c>
      <c r="H123" s="24">
        <f>IFERROR(VLOOKUP(A123,Dependencias!$A$31:$B$44,2,FALSE),"")</f>
        <v>30</v>
      </c>
      <c r="I123" s="26" t="s">
        <v>96</v>
      </c>
      <c r="J123" s="56" t="s">
        <v>315</v>
      </c>
      <c r="K123" s="24" t="str">
        <f>IFERROR(VLOOKUP('Enero 2022'!B123,Dependencias!$A$2:$V$27,2,FALSE),"")</f>
        <v>Subdirección de Infraestructura y patrimonio cultural</v>
      </c>
      <c r="L123" s="50"/>
      <c r="M123" s="36" t="str">
        <f>IF(L123="","No hay fecha de respuesta!",NETWORKDAYS(F123,L123,FESTIVOS!A118:A262))</f>
        <v>No hay fecha de respuesta!</v>
      </c>
      <c r="N123" s="24"/>
    </row>
    <row r="124" spans="1:14" ht="15.75" hidden="1" customHeight="1">
      <c r="A124" s="24" t="s">
        <v>61</v>
      </c>
      <c r="B124" s="24">
        <v>300</v>
      </c>
      <c r="C124" s="24" t="s">
        <v>80</v>
      </c>
      <c r="D124" s="52">
        <v>3335682021</v>
      </c>
      <c r="E124" s="55">
        <v>20217100157042</v>
      </c>
      <c r="F124" s="67">
        <v>44488</v>
      </c>
      <c r="G124" s="43">
        <f>IFERROR(WORKDAY(F124,H124,FESTIVOS!$A$2:$V$146),"")</f>
        <v>44532</v>
      </c>
      <c r="H124" s="24">
        <f>IFERROR(VLOOKUP(A124,Dependencias!$A$31:$B$44,2,FALSE),"")</f>
        <v>30</v>
      </c>
      <c r="I124" s="26" t="s">
        <v>113</v>
      </c>
      <c r="J124" s="24" t="s">
        <v>316</v>
      </c>
      <c r="K124" s="24" t="str">
        <f>IFERROR(VLOOKUP('Enero 2022'!B124,Dependencias!$A$2:$V$27,2,FALSE),"")</f>
        <v>Dirección de Arte, Cultura y Patrimonio</v>
      </c>
      <c r="L124" s="50"/>
      <c r="M124" s="36" t="str">
        <f>IF(L124="","No hay fecha de respuesta!",NETWORKDAYS(F124,L124,FESTIVOS!A119:A263))</f>
        <v>No hay fecha de respuesta!</v>
      </c>
      <c r="N124" s="24"/>
    </row>
    <row r="125" spans="1:14" ht="15.75" customHeight="1">
      <c r="A125" s="96" t="s">
        <v>74</v>
      </c>
      <c r="B125" s="96">
        <v>210</v>
      </c>
      <c r="C125" s="96" t="s">
        <v>82</v>
      </c>
      <c r="D125" s="96">
        <v>114802022</v>
      </c>
      <c r="E125" s="97">
        <v>20227100005412</v>
      </c>
      <c r="F125" s="110">
        <v>44574</v>
      </c>
      <c r="G125" s="99">
        <f>IFERROR(WORKDAY(F125,H125,FESTIVOS!$A$2:$V$146),"")</f>
        <v>44602</v>
      </c>
      <c r="H125" s="94">
        <f>IFERROR(VLOOKUP(A125,Dependencias!$A$31:$B$44,2,FALSE),"")</f>
        <v>20</v>
      </c>
      <c r="I125" s="101" t="s">
        <v>88</v>
      </c>
      <c r="J125" s="96" t="s">
        <v>317</v>
      </c>
      <c r="K125" s="94" t="str">
        <f>IFERROR(VLOOKUP('Enero 2022'!B125,Dependencias!$A$2:$V$27,2,FALSE),"")</f>
        <v>Dirección de Asuntos Locales y Participación</v>
      </c>
      <c r="L125" s="102">
        <v>44575</v>
      </c>
      <c r="M125" s="95">
        <f>IF(L125="","No hay fecha de respuesta!",NETWORKDAYS(F125,L125,FESTIVOS!A120:A264))</f>
        <v>2</v>
      </c>
      <c r="N125" s="90" t="s">
        <v>318</v>
      </c>
    </row>
    <row r="126" spans="1:14" ht="15.75" hidden="1" customHeight="1">
      <c r="A126" s="24" t="s">
        <v>74</v>
      </c>
      <c r="B126" s="24">
        <v>220</v>
      </c>
      <c r="C126" s="24" t="s">
        <v>80</v>
      </c>
      <c r="D126" s="79">
        <v>3379732021</v>
      </c>
      <c r="E126" s="25">
        <v>20217100157072</v>
      </c>
      <c r="F126" s="67">
        <v>44489</v>
      </c>
      <c r="G126" s="43">
        <f>IFERROR(WORKDAY(F126,H126,FESTIVOS!$A$2:$V$146),"")</f>
        <v>44519</v>
      </c>
      <c r="H126" s="24">
        <f>IFERROR(VLOOKUP(A126,Dependencias!$A$31:$B$44,2,FALSE),"")</f>
        <v>20</v>
      </c>
      <c r="I126" s="26" t="s">
        <v>93</v>
      </c>
      <c r="J126" s="24" t="s">
        <v>319</v>
      </c>
      <c r="K126" s="24" t="str">
        <f>IFERROR(VLOOKUP('Enero 2022'!B126,Dependencias!$A$2:$V$27,2,FALSE),"")</f>
        <v>Dirección de Fomento</v>
      </c>
      <c r="L126" s="50"/>
      <c r="M126" s="36" t="str">
        <f>IF(L126="","No hay fecha de respuesta!",NETWORKDAYS(F126,L126,FESTIVOS!A121:A265))</f>
        <v>No hay fecha de respuesta!</v>
      </c>
      <c r="N126" s="24"/>
    </row>
    <row r="127" spans="1:14" ht="15.75" customHeight="1">
      <c r="A127" s="96" t="s">
        <v>74</v>
      </c>
      <c r="B127" s="96">
        <v>240</v>
      </c>
      <c r="C127" s="96" t="s">
        <v>82</v>
      </c>
      <c r="D127" s="96">
        <v>113512022</v>
      </c>
      <c r="E127" s="97">
        <v>20227100005352</v>
      </c>
      <c r="F127" s="110">
        <v>44574</v>
      </c>
      <c r="G127" s="99">
        <f>IFERROR(WORKDAY(F127,H127,FESTIVOS!$A$2:$V$146),"")</f>
        <v>44602</v>
      </c>
      <c r="H127" s="94">
        <f>IFERROR(VLOOKUP(A127,Dependencias!$A$31:$B$44,2,FALSE),"")</f>
        <v>20</v>
      </c>
      <c r="I127" s="101" t="s">
        <v>93</v>
      </c>
      <c r="J127" s="96" t="s">
        <v>320</v>
      </c>
      <c r="K127" s="94" t="str">
        <f>IFERROR(VLOOKUP('Enero 2022'!B127,Dependencias!$A$2:$V$27,2,FALSE),"")</f>
        <v>Dirección de Economia, Estudios y Politica</v>
      </c>
      <c r="L127" s="102">
        <v>44595</v>
      </c>
      <c r="M127" s="95">
        <f>IF(L127="","No hay fecha de respuesta!",NETWORKDAYS(F127,L127,FESTIVOS!A122:A266))</f>
        <v>16</v>
      </c>
      <c r="N127" s="90" t="s">
        <v>321</v>
      </c>
    </row>
    <row r="128" spans="1:14" ht="15.75" hidden="1" customHeight="1">
      <c r="A128" s="24" t="s">
        <v>74</v>
      </c>
      <c r="B128" s="24">
        <v>330</v>
      </c>
      <c r="C128" s="45" t="s">
        <v>82</v>
      </c>
      <c r="D128" s="57">
        <v>3394922021</v>
      </c>
      <c r="E128" s="81">
        <v>20217100156212</v>
      </c>
      <c r="F128" s="67">
        <v>44489</v>
      </c>
      <c r="G128" s="43">
        <f>IFERROR(WORKDAY(F128,H128,FESTIVOS!$A$2:$V$146),"")</f>
        <v>44518</v>
      </c>
      <c r="H128" s="24">
        <v>19</v>
      </c>
      <c r="I128" s="26" t="s">
        <v>98</v>
      </c>
      <c r="J128" s="24" t="s">
        <v>322</v>
      </c>
      <c r="K128" s="24" t="str">
        <f>IFERROR(VLOOKUP('Enero 2022'!B128,Dependencias!$A$2:$V$27,2,FALSE),"")</f>
        <v>Subdirección de Infraestructura y patrimonio cultural</v>
      </c>
      <c r="L128" s="50"/>
      <c r="M128" s="36" t="str">
        <f>IF(L128="","No hay fecha de respuesta!",NETWORKDAYS(F128,L128,FESTIVOS!A124:A268))</f>
        <v>No hay fecha de respuesta!</v>
      </c>
      <c r="N128" s="24"/>
    </row>
    <row r="129" spans="1:14" ht="15.75" hidden="1" customHeight="1">
      <c r="A129" s="24" t="s">
        <v>74</v>
      </c>
      <c r="B129" s="24">
        <v>210</v>
      </c>
      <c r="C129" s="45" t="s">
        <v>82</v>
      </c>
      <c r="D129" s="52">
        <v>3209682021</v>
      </c>
      <c r="E129" s="55">
        <v>20217100156142</v>
      </c>
      <c r="F129" s="67">
        <v>44489</v>
      </c>
      <c r="G129" s="43">
        <f>IFERROR(WORKDAY(F129,H129,FESTIVOS!$A$2:$V$146),"")</f>
        <v>44519</v>
      </c>
      <c r="H129" s="24">
        <f>IFERROR(VLOOKUP(A129,Dependencias!$A$31:$B$44,2,FALSE),"")</f>
        <v>20</v>
      </c>
      <c r="I129" s="26" t="s">
        <v>105</v>
      </c>
      <c r="J129" s="24" t="s">
        <v>323</v>
      </c>
      <c r="K129" s="24" t="str">
        <f>IFERROR(VLOOKUP('Enero 2022'!B129,Dependencias!$A$2:$V$27,2,FALSE),"")</f>
        <v>Dirección de Asuntos Locales y Participación</v>
      </c>
      <c r="L129" s="50"/>
      <c r="M129" s="36" t="str">
        <f>IF(L129="","No hay fecha de respuesta!",NETWORKDAYS(F129,L129,FESTIVOS!A125:A269))</f>
        <v>No hay fecha de respuesta!</v>
      </c>
      <c r="N129" s="24"/>
    </row>
    <row r="130" spans="1:14" ht="15.75" hidden="1" customHeight="1">
      <c r="A130" s="24" t="s">
        <v>70</v>
      </c>
      <c r="B130" s="24">
        <v>220</v>
      </c>
      <c r="C130" s="45" t="s">
        <v>82</v>
      </c>
      <c r="D130" s="52">
        <v>3395402021</v>
      </c>
      <c r="E130" s="25">
        <v>20217100156272</v>
      </c>
      <c r="F130" s="67">
        <v>44489</v>
      </c>
      <c r="G130" s="43">
        <f>IFERROR(WORKDAY(F130,H130,FESTIVOS!$A$2:$V$146),"")</f>
        <v>44533</v>
      </c>
      <c r="H130" s="24">
        <f>IFERROR(VLOOKUP(A130,Dependencias!$A$31:$B$44,2,FALSE),"")</f>
        <v>30</v>
      </c>
      <c r="I130" s="26" t="s">
        <v>93</v>
      </c>
      <c r="J130" s="24" t="s">
        <v>324</v>
      </c>
      <c r="K130" s="24" t="str">
        <f>IFERROR(VLOOKUP('Enero 2022'!B130,Dependencias!$A$2:$V$27,2,FALSE),"")</f>
        <v>Dirección de Fomento</v>
      </c>
      <c r="L130" s="50"/>
      <c r="M130" s="36" t="str">
        <f>IF(L130="","No hay fecha de respuesta!",NETWORKDAYS(F130,L130,FESTIVOS!A126:A270))</f>
        <v>No hay fecha de respuesta!</v>
      </c>
      <c r="N130" s="24"/>
    </row>
    <row r="131" spans="1:14" ht="15.75" hidden="1" customHeight="1">
      <c r="A131" s="24" t="s">
        <v>74</v>
      </c>
      <c r="B131" s="24">
        <v>730</v>
      </c>
      <c r="C131" s="45" t="s">
        <v>82</v>
      </c>
      <c r="D131" s="52">
        <v>3393442021</v>
      </c>
      <c r="E131" s="25">
        <v>20217100156192</v>
      </c>
      <c r="F131" s="67">
        <v>44489</v>
      </c>
      <c r="G131" s="43">
        <f>IFERROR(WORKDAY(F131,H131,FESTIVOS!$A$2:$V$146),"")</f>
        <v>44519</v>
      </c>
      <c r="H131" s="24">
        <f>IFERROR(VLOOKUP(A131,Dependencias!$A$31:$B$44,2,FALSE),"")</f>
        <v>20</v>
      </c>
      <c r="I131" s="26" t="s">
        <v>103</v>
      </c>
      <c r="J131" s="24" t="s">
        <v>325</v>
      </c>
      <c r="K131" s="24" t="str">
        <f>IFERROR(VLOOKUP('Enero 2022'!B131,Dependencias!$A$2:$V$27,2,FALSE),"")</f>
        <v>Grupo Interno De Trabajo De Gestión Del Talento Humano</v>
      </c>
      <c r="L131" s="50"/>
      <c r="M131" s="36" t="str">
        <f>IF(L131="","No hay fecha de respuesta!",NETWORKDAYS(F131,L131,FESTIVOS!A127:A271))</f>
        <v>No hay fecha de respuesta!</v>
      </c>
      <c r="N131" s="24"/>
    </row>
    <row r="132" spans="1:14" ht="15.75" hidden="1" customHeight="1">
      <c r="A132" s="24" t="s">
        <v>61</v>
      </c>
      <c r="B132" s="24">
        <v>310</v>
      </c>
      <c r="C132" s="24" t="s">
        <v>80</v>
      </c>
      <c r="D132" s="52">
        <v>3366842021</v>
      </c>
      <c r="E132" s="25">
        <v>20217100157052</v>
      </c>
      <c r="F132" s="67">
        <v>44489</v>
      </c>
      <c r="G132" s="43">
        <f>IFERROR(WORKDAY(F132,H132,FESTIVOS!$A$2:$V$146),"")</f>
        <v>44533</v>
      </c>
      <c r="H132" s="24">
        <f>IFERROR(VLOOKUP(A132,Dependencias!$A$31:$B$44,2,FALSE),"")</f>
        <v>30</v>
      </c>
      <c r="I132" s="26" t="s">
        <v>98</v>
      </c>
      <c r="J132" s="24" t="s">
        <v>326</v>
      </c>
      <c r="K132" s="24" t="str">
        <f>IFERROR(VLOOKUP('Enero 2022'!B132,Dependencias!$A$2:$V$27,2,FALSE),"")</f>
        <v>Subdirección de Gestión Cultural y Artística</v>
      </c>
      <c r="L132" s="50"/>
      <c r="M132" s="36" t="str">
        <f>IF(L132="","No hay fecha de respuesta!",NETWORKDAYS(F132,L132,FESTIVOS!A128:A272))</f>
        <v>No hay fecha de respuesta!</v>
      </c>
      <c r="N132" s="24"/>
    </row>
    <row r="133" spans="1:14" ht="15.75" hidden="1" customHeight="1">
      <c r="A133" s="24" t="s">
        <v>70</v>
      </c>
      <c r="B133" s="24">
        <v>800</v>
      </c>
      <c r="C133" s="45" t="s">
        <v>82</v>
      </c>
      <c r="D133" s="52">
        <v>3400782021</v>
      </c>
      <c r="E133" s="25">
        <v>20217100156422</v>
      </c>
      <c r="F133" s="67">
        <v>44490</v>
      </c>
      <c r="G133" s="43">
        <f>IFERROR(WORKDAY(F133,H133,FESTIVOS!$A$2:$V$146),"")</f>
        <v>44536</v>
      </c>
      <c r="H133" s="24">
        <f>IFERROR(VLOOKUP(A133,Dependencias!$A$31:$B$44,2,FALSE),"")</f>
        <v>30</v>
      </c>
      <c r="I133" s="26" t="s">
        <v>104</v>
      </c>
      <c r="J133" s="24" t="s">
        <v>327</v>
      </c>
      <c r="K133" s="24" t="str">
        <f>IFERROR(VLOOKUP('Enero 2022'!B133,Dependencias!$A$2:$V$27,2,FALSE),"")</f>
        <v>Dirección de Lectura y Bibliotecas</v>
      </c>
      <c r="L133" s="50">
        <v>44496</v>
      </c>
      <c r="M133" s="36">
        <f>IF(L133="","No hay fecha de respuesta!",NETWORKDAYS(F133,L133,FESTIVOS!A129:A273))</f>
        <v>5</v>
      </c>
      <c r="N133" s="24" t="s">
        <v>328</v>
      </c>
    </row>
    <row r="134" spans="1:14" ht="15.75" hidden="1" customHeight="1">
      <c r="A134" s="24" t="s">
        <v>56</v>
      </c>
      <c r="B134" s="24">
        <v>330</v>
      </c>
      <c r="C134" s="45" t="s">
        <v>82</v>
      </c>
      <c r="D134" s="52" t="s">
        <v>329</v>
      </c>
      <c r="E134" s="25">
        <v>20217100156472</v>
      </c>
      <c r="F134" s="67">
        <v>44490</v>
      </c>
      <c r="G134" s="43">
        <f>IFERROR(WORKDAY(F134,H134,FESTIVOS!$A$2:$V$146),"")</f>
        <v>44490</v>
      </c>
      <c r="H134" s="24">
        <f>IFERROR(VLOOKUP(A134,Dependencias!$A$31:$B$44,2,FALSE),"")</f>
        <v>0</v>
      </c>
      <c r="I134" s="26" t="s">
        <v>110</v>
      </c>
      <c r="J134" s="24" t="s">
        <v>330</v>
      </c>
      <c r="K134" s="24" t="str">
        <f>IFERROR(VLOOKUP('Enero 2022'!B134,Dependencias!$A$2:$V$27,2,FALSE),"")</f>
        <v>Subdirección de Infraestructura y patrimonio cultural</v>
      </c>
      <c r="L134" s="50">
        <v>44490</v>
      </c>
      <c r="M134" s="36">
        <f>IF(L134="","No hay fecha de respuesta!",NETWORKDAYS(F134,L134,FESTIVOS!A130:A274))</f>
        <v>1</v>
      </c>
      <c r="N134" s="24"/>
    </row>
    <row r="135" spans="1:14" ht="15.75" hidden="1" customHeight="1">
      <c r="A135" s="24" t="s">
        <v>74</v>
      </c>
      <c r="B135" s="24">
        <v>300</v>
      </c>
      <c r="C135" s="45" t="s">
        <v>82</v>
      </c>
      <c r="D135" s="52">
        <v>3400162021</v>
      </c>
      <c r="E135" s="25">
        <v>20217100156362</v>
      </c>
      <c r="F135" s="67">
        <v>44490</v>
      </c>
      <c r="G135" s="43">
        <f>IFERROR(WORKDAY(F135,H135,FESTIVOS!$A$2:$V$146),"")</f>
        <v>44519</v>
      </c>
      <c r="H135" s="24">
        <v>19</v>
      </c>
      <c r="I135" s="26" t="s">
        <v>96</v>
      </c>
      <c r="J135" s="24" t="s">
        <v>331</v>
      </c>
      <c r="K135" s="24" t="str">
        <f>IFERROR(VLOOKUP('Enero 2022'!B135,Dependencias!$A$2:$V$27,2,FALSE),"")</f>
        <v>Dirección de Arte, Cultura y Patrimonio</v>
      </c>
      <c r="L135" s="50"/>
      <c r="M135" s="36" t="str">
        <f>IF(L135="","No hay fecha de respuesta!",NETWORKDAYS(F135,L135,FESTIVOS!A131:A275))</f>
        <v>No hay fecha de respuesta!</v>
      </c>
      <c r="N135" s="24"/>
    </row>
    <row r="136" spans="1:14" ht="15.75" customHeight="1">
      <c r="A136" s="96" t="s">
        <v>74</v>
      </c>
      <c r="B136" s="96">
        <v>210</v>
      </c>
      <c r="C136" s="96" t="s">
        <v>82</v>
      </c>
      <c r="D136" s="96">
        <v>112242022</v>
      </c>
      <c r="E136" s="97">
        <v>20227100005212</v>
      </c>
      <c r="F136" s="110">
        <v>44574</v>
      </c>
      <c r="G136" s="99">
        <f>IFERROR(WORKDAY(F136,H136,FESTIVOS!$A$2:$V$146),"")</f>
        <v>44602</v>
      </c>
      <c r="H136" s="94">
        <f>IFERROR(VLOOKUP(A136,Dependencias!$A$31:$B$44,2,FALSE),"")</f>
        <v>20</v>
      </c>
      <c r="I136" s="101" t="s">
        <v>99</v>
      </c>
      <c r="J136" s="96" t="s">
        <v>332</v>
      </c>
      <c r="K136" s="94" t="str">
        <f>IFERROR(VLOOKUP('Enero 2022'!B136,Dependencias!$A$2:$V$27,2,FALSE),"")</f>
        <v>Dirección de Asuntos Locales y Participación</v>
      </c>
      <c r="L136" s="102">
        <v>44595</v>
      </c>
      <c r="M136" s="95">
        <f>IF(L136="","No hay fecha de respuesta!",NETWORKDAYS(F136,L136,FESTIVOS!A133:A277))</f>
        <v>16</v>
      </c>
      <c r="N136" s="90" t="s">
        <v>333</v>
      </c>
    </row>
    <row r="137" spans="1:14" ht="15.75" customHeight="1">
      <c r="A137" s="96" t="s">
        <v>74</v>
      </c>
      <c r="B137" s="96">
        <v>240</v>
      </c>
      <c r="C137" s="96" t="s">
        <v>82</v>
      </c>
      <c r="D137" s="96">
        <v>120172022</v>
      </c>
      <c r="E137" s="97">
        <v>20227100005452</v>
      </c>
      <c r="F137" s="98">
        <v>44575</v>
      </c>
      <c r="G137" s="99">
        <f>IFERROR(WORKDAY(F137,H137,FESTIVOS!$A$2:$V$146),"")</f>
        <v>44603</v>
      </c>
      <c r="H137" s="94">
        <f>IFERROR(VLOOKUP(A137,Dependencias!$A$31:$B$44,2,FALSE),"")</f>
        <v>20</v>
      </c>
      <c r="I137" s="101" t="s">
        <v>93</v>
      </c>
      <c r="J137" s="96" t="s">
        <v>334</v>
      </c>
      <c r="K137" s="94" t="str">
        <f>IFERROR(VLOOKUP('Enero 2022'!B137,Dependencias!$A$2:$V$27,2,FALSE),"")</f>
        <v>Dirección de Economia, Estudios y Politica</v>
      </c>
      <c r="L137" s="98">
        <v>44594</v>
      </c>
      <c r="M137" s="95">
        <f>IF(L137="","No hay fecha de respuesta!",NETWORKDAYS(F137,L137,FESTIVOS!A134:A278))</f>
        <v>14</v>
      </c>
      <c r="N137" s="90" t="s">
        <v>335</v>
      </c>
    </row>
    <row r="138" spans="1:14" ht="15.75" hidden="1" customHeight="1">
      <c r="A138" s="24" t="s">
        <v>74</v>
      </c>
      <c r="B138" s="24">
        <v>800</v>
      </c>
      <c r="C138" s="45" t="s">
        <v>82</v>
      </c>
      <c r="D138" s="52" t="s">
        <v>210</v>
      </c>
      <c r="E138" s="25">
        <v>20217100156332</v>
      </c>
      <c r="F138" s="67">
        <v>44490</v>
      </c>
      <c r="G138" s="43">
        <f>IFERROR(WORKDAY(F138,H138,FESTIVOS!$A$2:$V$146),"")</f>
        <v>44522</v>
      </c>
      <c r="H138" s="24">
        <f>IFERROR(VLOOKUP(A138,Dependencias!$A$31:$B$44,2,FALSE),"")</f>
        <v>20</v>
      </c>
      <c r="I138" s="26" t="s">
        <v>104</v>
      </c>
      <c r="J138" s="24" t="s">
        <v>336</v>
      </c>
      <c r="K138" s="24" t="str">
        <f>IFERROR(VLOOKUP('Enero 2022'!B138,Dependencias!$A$2:$V$27,2,FALSE),"")</f>
        <v>Dirección de Lectura y Bibliotecas</v>
      </c>
      <c r="L138" s="50"/>
      <c r="M138" s="36" t="str">
        <f>IF(L138="","No hay fecha de respuesta!",NETWORKDAYS(F138,L138,FESTIVOS!A134:A278))</f>
        <v>No hay fecha de respuesta!</v>
      </c>
      <c r="N138" s="24"/>
    </row>
    <row r="139" spans="1:14" ht="15.75" hidden="1" customHeight="1">
      <c r="A139" s="24" t="s">
        <v>59</v>
      </c>
      <c r="B139" s="24">
        <v>300</v>
      </c>
      <c r="C139" s="45" t="s">
        <v>82</v>
      </c>
      <c r="D139" s="52" t="s">
        <v>210</v>
      </c>
      <c r="E139" s="25">
        <v>20217100156692</v>
      </c>
      <c r="F139" s="67">
        <v>44490</v>
      </c>
      <c r="G139" s="43">
        <f>IFERROR(WORKDAY(F139,H139,FESTIVOS!$A$2:$V$146),"")</f>
        <v>44533</v>
      </c>
      <c r="H139" s="24">
        <v>29</v>
      </c>
      <c r="I139" s="26" t="s">
        <v>98</v>
      </c>
      <c r="J139" s="24" t="s">
        <v>337</v>
      </c>
      <c r="K139" s="24" t="str">
        <f>IFERROR(VLOOKUP('Enero 2022'!B139,Dependencias!$A$2:$V$27,2,FALSE),"")</f>
        <v>Dirección de Arte, Cultura y Patrimonio</v>
      </c>
      <c r="L139" s="50"/>
      <c r="M139" s="36" t="str">
        <f>IF(L139="","No hay fecha de respuesta!",NETWORKDAYS(F139,L139,FESTIVOS!A135:A279))</f>
        <v>No hay fecha de respuesta!</v>
      </c>
      <c r="N139" s="24"/>
    </row>
    <row r="140" spans="1:14" ht="15.75" hidden="1" customHeight="1">
      <c r="A140" s="24" t="s">
        <v>61</v>
      </c>
      <c r="B140" s="24">
        <v>240</v>
      </c>
      <c r="C140" s="45" t="s">
        <v>82</v>
      </c>
      <c r="D140" s="52">
        <v>3411182021</v>
      </c>
      <c r="E140" s="25">
        <v>20217100156732</v>
      </c>
      <c r="F140" s="67">
        <v>44490</v>
      </c>
      <c r="G140" s="43">
        <f>IFERROR(WORKDAY(F140,H140,FESTIVOS!$A$2:$V$146),"")</f>
        <v>44536</v>
      </c>
      <c r="H140" s="24">
        <f>IFERROR(VLOOKUP(A140,Dependencias!$A$31:$B$44,2,FALSE),"")</f>
        <v>30</v>
      </c>
      <c r="I140" s="26" t="s">
        <v>93</v>
      </c>
      <c r="J140" s="56" t="s">
        <v>338</v>
      </c>
      <c r="K140" s="24" t="str">
        <f>IFERROR(VLOOKUP('Enero 2022'!B140,Dependencias!$A$2:$V$27,2,FALSE),"")</f>
        <v>Dirección de Economia, Estudios y Politica</v>
      </c>
      <c r="L140" s="50"/>
      <c r="M140" s="36" t="str">
        <f>IF(L140="","No hay fecha de respuesta!",NETWORKDAYS(F140,L140,FESTIVOS!A136:A280))</f>
        <v>No hay fecha de respuesta!</v>
      </c>
      <c r="N140" s="24"/>
    </row>
    <row r="141" spans="1:14" ht="15.75" hidden="1" customHeight="1">
      <c r="A141" s="24" t="s">
        <v>74</v>
      </c>
      <c r="B141" s="24">
        <v>220</v>
      </c>
      <c r="C141" s="45" t="s">
        <v>82</v>
      </c>
      <c r="D141" s="52">
        <v>3412822021</v>
      </c>
      <c r="E141" s="25">
        <v>20217100156772</v>
      </c>
      <c r="F141" s="67">
        <v>44490</v>
      </c>
      <c r="G141" s="43">
        <f>IFERROR(WORKDAY(F141,H141,FESTIVOS!$A$2:$V$146),"")</f>
        <v>44522</v>
      </c>
      <c r="H141" s="24">
        <f>IFERROR(VLOOKUP(A141,Dependencias!$A$31:$B$44,2,FALSE),"")</f>
        <v>20</v>
      </c>
      <c r="I141" s="26" t="s">
        <v>93</v>
      </c>
      <c r="J141" s="24" t="s">
        <v>339</v>
      </c>
      <c r="K141" s="24" t="str">
        <f>IFERROR(VLOOKUP('Enero 2022'!B141,Dependencias!$A$2:$V$27,2,FALSE),"")</f>
        <v>Dirección de Fomento</v>
      </c>
      <c r="L141" s="50"/>
      <c r="M141" s="36" t="str">
        <f>IF(L141="","No hay fecha de respuesta!",NETWORKDAYS(F141,L141,FESTIVOS!A137:A281))</f>
        <v>No hay fecha de respuesta!</v>
      </c>
      <c r="N141" s="24"/>
    </row>
    <row r="142" spans="1:14" ht="15.75" hidden="1" customHeight="1">
      <c r="A142" s="40" t="s">
        <v>76</v>
      </c>
      <c r="B142" s="40">
        <v>100</v>
      </c>
      <c r="C142" s="40" t="s">
        <v>82</v>
      </c>
      <c r="D142" s="40" t="s">
        <v>163</v>
      </c>
      <c r="E142" s="41">
        <v>20227100005232</v>
      </c>
      <c r="F142" s="73">
        <v>44574</v>
      </c>
      <c r="G142" s="43">
        <f>IFERROR(WORKDAY(F142,H142,FESTIVOS!$A$2:$V$146),"")</f>
        <v>44581</v>
      </c>
      <c r="H142" s="47">
        <v>5</v>
      </c>
      <c r="I142" s="48" t="s">
        <v>97</v>
      </c>
      <c r="J142" s="40" t="s">
        <v>340</v>
      </c>
      <c r="K142" s="24" t="str">
        <f>IFERROR(VLOOKUP('Enero 2022'!B142,Dependencias!$A$2:$V$27,2,FALSE),"")</f>
        <v>Despacho Secretario de Cultura, Recreación y Deporte</v>
      </c>
      <c r="L142" s="49">
        <v>44585</v>
      </c>
      <c r="M142" s="36">
        <f>IF(L142="","No hay fecha de respuesta!",NETWORKDAYS(F142,L142,FESTIVOS!A137:A281))</f>
        <v>8</v>
      </c>
      <c r="N142" s="82" t="s">
        <v>341</v>
      </c>
    </row>
    <row r="143" spans="1:14" ht="15.75" customHeight="1">
      <c r="A143" s="96" t="s">
        <v>59</v>
      </c>
      <c r="B143" s="96">
        <v>330</v>
      </c>
      <c r="C143" s="96" t="s">
        <v>82</v>
      </c>
      <c r="D143" s="96">
        <v>121952022</v>
      </c>
      <c r="E143" s="97">
        <v>20227100005582</v>
      </c>
      <c r="F143" s="110">
        <v>44575</v>
      </c>
      <c r="G143" s="99">
        <f>IFERROR(WORKDAY(F143,H143,FESTIVOS!$A$2:$V$146),"")</f>
        <v>44617</v>
      </c>
      <c r="H143" s="94">
        <f>IFERROR(VLOOKUP(A143,Dependencias!$A$31:$B$44,2,FALSE),"")</f>
        <v>30</v>
      </c>
      <c r="I143" s="101" t="s">
        <v>98</v>
      </c>
      <c r="J143" s="96" t="s">
        <v>342</v>
      </c>
      <c r="K143" s="94" t="str">
        <f>IFERROR(VLOOKUP('Enero 2022'!B143,Dependencias!$A$2:$V$27,2,FALSE),"")</f>
        <v>Subdirección de Infraestructura y patrimonio cultural</v>
      </c>
      <c r="L143" s="102">
        <v>44587</v>
      </c>
      <c r="M143" s="95">
        <f>IF(L143="","No hay fecha de respuesta!",NETWORKDAYS(F143,L143,FESTIVOS!A138:A282))</f>
        <v>9</v>
      </c>
      <c r="N143" s="90" t="s">
        <v>343</v>
      </c>
    </row>
    <row r="144" spans="1:14" ht="15.75" hidden="1" customHeight="1">
      <c r="A144" s="40" t="s">
        <v>59</v>
      </c>
      <c r="B144" s="40">
        <v>300</v>
      </c>
      <c r="C144" s="40" t="s">
        <v>82</v>
      </c>
      <c r="D144" s="40" t="s">
        <v>163</v>
      </c>
      <c r="E144" s="41">
        <v>20227100005782</v>
      </c>
      <c r="F144" s="73">
        <v>44575</v>
      </c>
      <c r="G144" s="43">
        <f>IFERROR(WORKDAY(F144,H144,FESTIVOS!$A$2:$V$146),"")</f>
        <v>44617</v>
      </c>
      <c r="H144" s="24">
        <f>IFERROR(VLOOKUP(A144,Dependencias!$A$31:$B$44,2,FALSE),"")</f>
        <v>30</v>
      </c>
      <c r="I144" s="48" t="s">
        <v>96</v>
      </c>
      <c r="J144" s="40" t="s">
        <v>344</v>
      </c>
      <c r="K144" s="24" t="str">
        <f>IFERROR(VLOOKUP('Enero 2022'!B144,Dependencias!$A$2:$V$27,2,FALSE),"")</f>
        <v>Dirección de Arte, Cultura y Patrimonio</v>
      </c>
      <c r="L144" s="50"/>
      <c r="M144" s="36" t="str">
        <f>IF(L144="","No hay fecha de respuesta!",NETWORKDAYS(F144,L144,FESTIVOS!A139:A283))</f>
        <v>No hay fecha de respuesta!</v>
      </c>
      <c r="N144" s="24"/>
    </row>
    <row r="145" spans="1:14">
      <c r="A145" s="96" t="s">
        <v>74</v>
      </c>
      <c r="B145" s="96">
        <v>210</v>
      </c>
      <c r="C145" s="96" t="s">
        <v>82</v>
      </c>
      <c r="D145" s="96">
        <v>127052022</v>
      </c>
      <c r="E145" s="97">
        <v>20227100005972</v>
      </c>
      <c r="F145" s="110">
        <v>44575</v>
      </c>
      <c r="G145" s="99">
        <f>IFERROR(WORKDAY(F145,H145,FESTIVOS!$A$2:$V$146),"")</f>
        <v>44603</v>
      </c>
      <c r="H145" s="94">
        <f>IFERROR(VLOOKUP(A145,Dependencias!$A$31:$B$44,2,FALSE),"")</f>
        <v>20</v>
      </c>
      <c r="I145" s="101" t="s">
        <v>88</v>
      </c>
      <c r="J145" s="100" t="s">
        <v>345</v>
      </c>
      <c r="K145" s="94" t="str">
        <f>IFERROR(VLOOKUP('Enero 2022'!B145,Dependencias!$A$2:$V$27,2,FALSE),"")</f>
        <v>Dirección de Asuntos Locales y Participación</v>
      </c>
      <c r="L145" s="102">
        <v>44575</v>
      </c>
      <c r="M145" s="95">
        <f>IF(L145="","No hay fecha de respuesta!",NETWORKDAYS(F145,L145,FESTIVOS!A140:A284))</f>
        <v>1</v>
      </c>
      <c r="N145" s="90" t="s">
        <v>346</v>
      </c>
    </row>
    <row r="146" spans="1:14" ht="15.75" hidden="1" customHeight="1">
      <c r="A146" s="24" t="s">
        <v>74</v>
      </c>
      <c r="B146" s="24">
        <v>220</v>
      </c>
      <c r="C146" s="45" t="s">
        <v>82</v>
      </c>
      <c r="D146" s="52">
        <v>3432832021</v>
      </c>
      <c r="E146" s="25">
        <v>20217100157592</v>
      </c>
      <c r="F146" s="43">
        <v>44491</v>
      </c>
      <c r="G146" s="43">
        <f>IFERROR(WORKDAY(F146,H146,FESTIVOS!$A$2:$V$146),"")</f>
        <v>44523</v>
      </c>
      <c r="H146" s="24">
        <f>IFERROR(VLOOKUP(A146,Dependencias!$A$31:$B$44,2,FALSE),"")</f>
        <v>20</v>
      </c>
      <c r="I146" s="26" t="s">
        <v>93</v>
      </c>
      <c r="J146" s="24" t="s">
        <v>347</v>
      </c>
      <c r="K146" s="24" t="str">
        <f>IFERROR(VLOOKUP('Enero 2022'!B146,Dependencias!$A$2:$V$27,2,FALSE),"")</f>
        <v>Dirección de Fomento</v>
      </c>
      <c r="L146" s="50">
        <v>44494</v>
      </c>
      <c r="M146" s="36">
        <f>IF(L146="","No hay fecha de respuesta!",NETWORKDAYS(F146,L146,FESTIVOS!A142:A286))</f>
        <v>2</v>
      </c>
      <c r="N146" s="24" t="s">
        <v>348</v>
      </c>
    </row>
    <row r="147" spans="1:14" ht="15.75" hidden="1" customHeight="1">
      <c r="A147" s="24" t="s">
        <v>72</v>
      </c>
      <c r="B147" s="24">
        <v>220</v>
      </c>
      <c r="C147" s="45" t="s">
        <v>82</v>
      </c>
      <c r="D147" s="52">
        <v>3445472021</v>
      </c>
      <c r="E147" s="25">
        <v>20217100157612</v>
      </c>
      <c r="F147" s="43">
        <v>44494</v>
      </c>
      <c r="G147" s="43">
        <f>IFERROR(WORKDAY(F147,H147,FESTIVOS!$A$2:$V$146),"")</f>
        <v>44539</v>
      </c>
      <c r="H147" s="24">
        <f>IFERROR(VLOOKUP(A147,Dependencias!$A$31:$B$44,2,FALSE),"")</f>
        <v>30</v>
      </c>
      <c r="I147" s="26" t="s">
        <v>93</v>
      </c>
      <c r="J147" s="24" t="s">
        <v>347</v>
      </c>
      <c r="K147" s="24" t="str">
        <f>IFERROR(VLOOKUP('Enero 2022'!B147,Dependencias!$A$2:$V$27,2,FALSE),"")</f>
        <v>Dirección de Fomento</v>
      </c>
      <c r="L147" s="50">
        <v>44494</v>
      </c>
      <c r="M147" s="36">
        <f>IF(L147="","No hay fecha de respuesta!",NETWORKDAYS(F147,L147,FESTIVOS!A143:A287))</f>
        <v>1</v>
      </c>
      <c r="N147" s="24" t="s">
        <v>349</v>
      </c>
    </row>
    <row r="148" spans="1:14" ht="15.75" hidden="1" customHeight="1">
      <c r="A148" s="24" t="s">
        <v>72</v>
      </c>
      <c r="B148" s="24">
        <v>220</v>
      </c>
      <c r="C148" s="45" t="s">
        <v>82</v>
      </c>
      <c r="D148" s="52">
        <v>3445532021</v>
      </c>
      <c r="E148" s="53">
        <v>20217100157622</v>
      </c>
      <c r="F148" s="43">
        <v>44494</v>
      </c>
      <c r="G148" s="43">
        <f>IFERROR(WORKDAY(F148,H148,FESTIVOS!$A$2:$V$146),"")</f>
        <v>44539</v>
      </c>
      <c r="H148" s="24">
        <f>IFERROR(VLOOKUP(A148,Dependencias!$A$31:$B$44,2,FALSE),"")</f>
        <v>30</v>
      </c>
      <c r="I148" s="26" t="s">
        <v>93</v>
      </c>
      <c r="J148" s="24" t="s">
        <v>347</v>
      </c>
      <c r="K148" s="24" t="str">
        <f>IFERROR(VLOOKUP('Enero 2022'!B148,Dependencias!$A$2:$V$27,2,FALSE),"")</f>
        <v>Dirección de Fomento</v>
      </c>
      <c r="L148" s="50">
        <v>44494</v>
      </c>
      <c r="M148" s="36">
        <f>IF(L148="","No hay fecha de respuesta!",NETWORKDAYS(F148,L148,FESTIVOS!A144:A288))</f>
        <v>1</v>
      </c>
      <c r="N148" s="24" t="s">
        <v>349</v>
      </c>
    </row>
    <row r="149" spans="1:14" ht="15.75" hidden="1" customHeight="1">
      <c r="A149" s="24" t="s">
        <v>72</v>
      </c>
      <c r="B149" s="24">
        <v>220</v>
      </c>
      <c r="C149" s="45" t="s">
        <v>82</v>
      </c>
      <c r="D149" s="52">
        <v>3445852021</v>
      </c>
      <c r="E149" s="25">
        <v>20217100157662</v>
      </c>
      <c r="F149" s="43">
        <v>44494</v>
      </c>
      <c r="G149" s="43">
        <f>IFERROR(WORKDAY(F149,H149,FESTIVOS!$A$2:$V$146),"")</f>
        <v>44539</v>
      </c>
      <c r="H149" s="24">
        <f>IFERROR(VLOOKUP(A149,Dependencias!$A$31:$B$44,2,FALSE),"")</f>
        <v>30</v>
      </c>
      <c r="I149" s="26" t="s">
        <v>93</v>
      </c>
      <c r="J149" s="24" t="s">
        <v>347</v>
      </c>
      <c r="K149" s="24" t="str">
        <f>IFERROR(VLOOKUP('Enero 2022'!B149,Dependencias!$A$2:$V$27,2,FALSE),"")</f>
        <v>Dirección de Fomento</v>
      </c>
      <c r="L149" s="50">
        <v>44494</v>
      </c>
      <c r="M149" s="36">
        <f>IF(L149="","No hay fecha de respuesta!",NETWORKDAYS(F149,L149,FESTIVOS!A145:A289))</f>
        <v>1</v>
      </c>
      <c r="N149" s="24" t="s">
        <v>349</v>
      </c>
    </row>
    <row r="150" spans="1:14" ht="15.75" hidden="1" customHeight="1">
      <c r="A150" s="24" t="s">
        <v>72</v>
      </c>
      <c r="B150" s="24">
        <v>220</v>
      </c>
      <c r="C150" s="45" t="s">
        <v>82</v>
      </c>
      <c r="D150" s="52">
        <v>3445942021</v>
      </c>
      <c r="E150" s="25">
        <v>20217100157682</v>
      </c>
      <c r="F150" s="43">
        <v>44494</v>
      </c>
      <c r="G150" s="43">
        <f>IFERROR(WORKDAY(F150,H150,FESTIVOS!$A$2:$V$146),"")</f>
        <v>44539</v>
      </c>
      <c r="H150" s="24">
        <f>IFERROR(VLOOKUP(A150,Dependencias!$A$31:$B$44,2,FALSE),"")</f>
        <v>30</v>
      </c>
      <c r="I150" s="26" t="s">
        <v>93</v>
      </c>
      <c r="J150" s="24" t="s">
        <v>347</v>
      </c>
      <c r="K150" s="24" t="str">
        <f>IFERROR(VLOOKUP('Enero 2022'!B150,Dependencias!$A$2:$V$27,2,FALSE),"")</f>
        <v>Dirección de Fomento</v>
      </c>
      <c r="L150" s="50">
        <v>44494</v>
      </c>
      <c r="M150" s="36">
        <f>IF(L150="","No hay fecha de respuesta!",NETWORKDAYS(F150,L150,FESTIVOS!A146:A290))</f>
        <v>1</v>
      </c>
      <c r="N150" s="24" t="s">
        <v>349</v>
      </c>
    </row>
    <row r="151" spans="1:14" ht="15.75" customHeight="1">
      <c r="A151" s="96" t="s">
        <v>74</v>
      </c>
      <c r="B151" s="96">
        <v>210</v>
      </c>
      <c r="C151" s="96" t="s">
        <v>82</v>
      </c>
      <c r="D151" s="96">
        <v>127692022</v>
      </c>
      <c r="E151" s="97">
        <v>20227100006042</v>
      </c>
      <c r="F151" s="110">
        <v>44575</v>
      </c>
      <c r="G151" s="99">
        <f>IFERROR(WORKDAY(F151,H151,FESTIVOS!$A$2:$V$146),"")</f>
        <v>44603</v>
      </c>
      <c r="H151" s="94">
        <f>IFERROR(VLOOKUP(A151,Dependencias!$A$31:$B$44,2,FALSE),"")</f>
        <v>20</v>
      </c>
      <c r="I151" s="101" t="s">
        <v>88</v>
      </c>
      <c r="J151" s="100" t="s">
        <v>345</v>
      </c>
      <c r="K151" s="94" t="str">
        <f>IFERROR(VLOOKUP('Enero 2022'!B151,Dependencias!$A$2:$V$27,2,FALSE),"")</f>
        <v>Dirección de Asuntos Locales y Participación</v>
      </c>
      <c r="L151" s="102">
        <v>44575</v>
      </c>
      <c r="M151" s="95">
        <f>IF(L151="","No hay fecha de respuesta!",NETWORKDAYS(F151,L151,FESTIVOS!A147:A291))</f>
        <v>1</v>
      </c>
      <c r="N151" s="90" t="s">
        <v>350</v>
      </c>
    </row>
    <row r="152" spans="1:14" ht="15.75" hidden="1" customHeight="1">
      <c r="A152" s="24" t="s">
        <v>72</v>
      </c>
      <c r="B152" s="24">
        <v>220</v>
      </c>
      <c r="C152" s="45" t="s">
        <v>82</v>
      </c>
      <c r="D152" s="52">
        <v>3445992021</v>
      </c>
      <c r="E152" s="25">
        <v>20217100157712</v>
      </c>
      <c r="F152" s="43">
        <v>44494</v>
      </c>
      <c r="G152" s="43">
        <f>IFERROR(WORKDAY(F152,H152,FESTIVOS!$A$2:$V$146),"")</f>
        <v>44539</v>
      </c>
      <c r="H152" s="24">
        <f>IFERROR(VLOOKUP(A152,Dependencias!$A$31:$B$44,2,FALSE),"")</f>
        <v>30</v>
      </c>
      <c r="I152" s="26" t="s">
        <v>93</v>
      </c>
      <c r="J152" s="24" t="s">
        <v>347</v>
      </c>
      <c r="K152" s="24" t="str">
        <f>IFERROR(VLOOKUP('Enero 2022'!B152,Dependencias!$A$2:$V$27,2,FALSE),"")</f>
        <v>Dirección de Fomento</v>
      </c>
      <c r="L152" s="50">
        <v>44494</v>
      </c>
      <c r="M152" s="36">
        <f>IF(L152="","No hay fecha de respuesta!",NETWORKDAYS(F152,L152,FESTIVOS!A148:A292))</f>
        <v>1</v>
      </c>
      <c r="N152" s="24" t="s">
        <v>349</v>
      </c>
    </row>
    <row r="153" spans="1:14" ht="15.75" hidden="1" customHeight="1">
      <c r="A153" s="24" t="s">
        <v>72</v>
      </c>
      <c r="B153" s="24">
        <v>220</v>
      </c>
      <c r="C153" s="45" t="s">
        <v>82</v>
      </c>
      <c r="D153" s="52">
        <v>3446042021</v>
      </c>
      <c r="E153" s="25">
        <v>20217100157742</v>
      </c>
      <c r="F153" s="43">
        <v>44494</v>
      </c>
      <c r="G153" s="43">
        <f>IFERROR(WORKDAY(F153,H153,FESTIVOS!$A$2:$V$146),"")</f>
        <v>44539</v>
      </c>
      <c r="H153" s="24">
        <f>IFERROR(VLOOKUP(A153,Dependencias!$A$31:$B$44,2,FALSE),"")</f>
        <v>30</v>
      </c>
      <c r="I153" s="26" t="s">
        <v>93</v>
      </c>
      <c r="J153" s="24" t="s">
        <v>347</v>
      </c>
      <c r="K153" s="24" t="str">
        <f>IFERROR(VLOOKUP('Enero 2022'!B153,Dependencias!$A$2:$V$27,2,FALSE),"")</f>
        <v>Dirección de Fomento</v>
      </c>
      <c r="L153" s="50">
        <v>44494</v>
      </c>
      <c r="M153" s="36">
        <f>IF(L153="","No hay fecha de respuesta!",NETWORKDAYS(F153,L153,FESTIVOS!A149:A293))</f>
        <v>1</v>
      </c>
      <c r="N153" s="24" t="s">
        <v>349</v>
      </c>
    </row>
    <row r="154" spans="1:14" ht="15.75" customHeight="1">
      <c r="A154" s="96" t="s">
        <v>59</v>
      </c>
      <c r="B154" s="96">
        <v>310</v>
      </c>
      <c r="C154" s="96" t="s">
        <v>80</v>
      </c>
      <c r="D154" s="96">
        <v>87032022</v>
      </c>
      <c r="E154" s="97">
        <v>20227100004032</v>
      </c>
      <c r="F154" s="110">
        <v>44573</v>
      </c>
      <c r="G154" s="99">
        <f>IFERROR(WORKDAY(F154,H154,FESTIVOS!$A$2:$V$146),"")</f>
        <v>44615</v>
      </c>
      <c r="H154" s="94">
        <f>IFERROR(VLOOKUP(A154,Dependencias!$A$31:$B$44,2,FALSE),"")</f>
        <v>30</v>
      </c>
      <c r="I154" s="101" t="s">
        <v>98</v>
      </c>
      <c r="J154" s="96" t="s">
        <v>351</v>
      </c>
      <c r="K154" s="94" t="str">
        <f>IFERROR(VLOOKUP('Enero 2022'!B154,Dependencias!$A$2:$V$27,2,FALSE),"")</f>
        <v>Subdirección de Gestión Cultural y Artística</v>
      </c>
      <c r="L154" s="98">
        <v>44595</v>
      </c>
      <c r="M154" s="95">
        <f>IF(L154="","No hay fecha de respuesta!",NETWORKDAYS(F154,L154,FESTIVOS!A150:A294))</f>
        <v>17</v>
      </c>
      <c r="N154" s="90" t="s">
        <v>352</v>
      </c>
    </row>
    <row r="155" spans="1:14" ht="15.75" hidden="1" customHeight="1">
      <c r="A155" s="24" t="s">
        <v>72</v>
      </c>
      <c r="B155" s="24">
        <v>220</v>
      </c>
      <c r="C155" s="45" t="s">
        <v>82</v>
      </c>
      <c r="D155" s="52">
        <v>3447262021</v>
      </c>
      <c r="E155" s="25">
        <v>20217100157852</v>
      </c>
      <c r="F155" s="43">
        <v>44494</v>
      </c>
      <c r="G155" s="43">
        <f>IFERROR(WORKDAY(F155,H155,FESTIVOS!$A$2:$V$146),"")</f>
        <v>44539</v>
      </c>
      <c r="H155" s="24">
        <f>IFERROR(VLOOKUP(A155,Dependencias!$A$31:$B$44,2,FALSE),"")</f>
        <v>30</v>
      </c>
      <c r="I155" s="26" t="s">
        <v>93</v>
      </c>
      <c r="J155" s="24" t="s">
        <v>347</v>
      </c>
      <c r="K155" s="24" t="str">
        <f>IFERROR(VLOOKUP('Enero 2022'!B155,Dependencias!$A$2:$V$27,2,FALSE),"")</f>
        <v>Dirección de Fomento</v>
      </c>
      <c r="L155" s="50">
        <v>44494</v>
      </c>
      <c r="M155" s="36">
        <f>IF(L155="","No hay fecha de respuesta!",NETWORKDAYS(F155,L155,FESTIVOS!A151:A295))</f>
        <v>1</v>
      </c>
      <c r="N155" s="24" t="s">
        <v>349</v>
      </c>
    </row>
    <row r="156" spans="1:14" ht="15.75" hidden="1" customHeight="1">
      <c r="A156" s="24" t="s">
        <v>72</v>
      </c>
      <c r="B156" s="24">
        <v>220</v>
      </c>
      <c r="C156" s="45" t="s">
        <v>82</v>
      </c>
      <c r="D156" s="52">
        <v>3447322021</v>
      </c>
      <c r="E156" s="25">
        <v>20217100157872</v>
      </c>
      <c r="F156" s="43">
        <v>44494</v>
      </c>
      <c r="G156" s="43">
        <f>IFERROR(WORKDAY(F156,H156,FESTIVOS!$A$2:$V$146),"")</f>
        <v>44539</v>
      </c>
      <c r="H156" s="24">
        <f>IFERROR(VLOOKUP(A156,Dependencias!$A$31:$B$44,2,FALSE),"")</f>
        <v>30</v>
      </c>
      <c r="I156" s="26" t="s">
        <v>93</v>
      </c>
      <c r="J156" s="24" t="s">
        <v>347</v>
      </c>
      <c r="K156" s="24" t="str">
        <f>IFERROR(VLOOKUP('Enero 2022'!B156,Dependencias!$A$2:$V$27,2,FALSE),"")</f>
        <v>Dirección de Fomento</v>
      </c>
      <c r="L156" s="50">
        <v>44494</v>
      </c>
      <c r="M156" s="36">
        <f>IF(L156="","No hay fecha de respuesta!",NETWORKDAYS(F156,L156,FESTIVOS!A152:A296))</f>
        <v>1</v>
      </c>
      <c r="N156" s="24" t="s">
        <v>349</v>
      </c>
    </row>
    <row r="157" spans="1:14" ht="15.75" hidden="1" customHeight="1">
      <c r="A157" s="24" t="s">
        <v>72</v>
      </c>
      <c r="B157" s="24">
        <v>220</v>
      </c>
      <c r="C157" s="45" t="s">
        <v>82</v>
      </c>
      <c r="D157" s="52">
        <v>3447422021</v>
      </c>
      <c r="E157" s="25">
        <v>20217100157882</v>
      </c>
      <c r="F157" s="43">
        <v>44494</v>
      </c>
      <c r="G157" s="43">
        <f>IFERROR(WORKDAY(F157,H157,FESTIVOS!$A$2:$V$146),"")</f>
        <v>44539</v>
      </c>
      <c r="H157" s="24">
        <f>IFERROR(VLOOKUP(A157,Dependencias!$A$31:$B$44,2,FALSE),"")</f>
        <v>30</v>
      </c>
      <c r="I157" s="26" t="s">
        <v>93</v>
      </c>
      <c r="J157" s="24" t="s">
        <v>347</v>
      </c>
      <c r="K157" s="24" t="str">
        <f>IFERROR(VLOOKUP('Enero 2022'!B157,Dependencias!$A$2:$V$27,2,FALSE),"")</f>
        <v>Dirección de Fomento</v>
      </c>
      <c r="L157" s="50">
        <v>44494</v>
      </c>
      <c r="M157" s="36">
        <f>IF(L157="","No hay fecha de respuesta!",NETWORKDAYS(F157,L157,FESTIVOS!A153:A297))</f>
        <v>1</v>
      </c>
      <c r="N157" s="24" t="s">
        <v>349</v>
      </c>
    </row>
    <row r="158" spans="1:14" ht="15.75" hidden="1" customHeight="1">
      <c r="A158" s="24" t="s">
        <v>56</v>
      </c>
      <c r="B158" s="24">
        <v>730</v>
      </c>
      <c r="C158" s="45" t="s">
        <v>82</v>
      </c>
      <c r="D158" s="52">
        <v>3447672021</v>
      </c>
      <c r="E158" s="53">
        <v>20217100157932</v>
      </c>
      <c r="F158" s="43">
        <v>44494</v>
      </c>
      <c r="G158" s="43">
        <f>IFERROR(WORKDAY(F158,H158,FESTIVOS!$A$2:$V$146),"")</f>
        <v>44494</v>
      </c>
      <c r="H158" s="24">
        <f>IFERROR(VLOOKUP(A158,Dependencias!$A$31:$B$44,2,FALSE),"")</f>
        <v>0</v>
      </c>
      <c r="I158" s="26" t="s">
        <v>110</v>
      </c>
      <c r="J158" s="24" t="s">
        <v>353</v>
      </c>
      <c r="K158" s="24" t="str">
        <f>IFERROR(VLOOKUP('Enero 2022'!B158,Dependencias!$A$2:$V$27,2,FALSE),"")</f>
        <v>Grupo Interno De Trabajo De Gestión Del Talento Humano</v>
      </c>
      <c r="L158" s="50"/>
      <c r="M158" s="36" t="str">
        <f>IF(L158="","No hay fecha de respuesta!",NETWORKDAYS(F158,L158,FESTIVOS!A154:A298))</f>
        <v>No hay fecha de respuesta!</v>
      </c>
      <c r="N158" s="24"/>
    </row>
    <row r="159" spans="1:14" ht="15.75" hidden="1" customHeight="1">
      <c r="A159" s="24" t="s">
        <v>61</v>
      </c>
      <c r="B159" s="24">
        <v>240</v>
      </c>
      <c r="C159" s="45" t="s">
        <v>82</v>
      </c>
      <c r="D159" s="52">
        <v>3456562021</v>
      </c>
      <c r="E159" s="55">
        <v>20217100158762</v>
      </c>
      <c r="F159" s="43">
        <v>44494</v>
      </c>
      <c r="G159" s="43">
        <f>IFERROR(WORKDAY(F159,H159,FESTIVOS!$A$2:$V$146),"")</f>
        <v>44539</v>
      </c>
      <c r="H159" s="24">
        <f>IFERROR(VLOOKUP(A159,Dependencias!$A$31:$B$44,2,FALSE),"")</f>
        <v>30</v>
      </c>
      <c r="I159" s="26" t="s">
        <v>93</v>
      </c>
      <c r="J159" s="24" t="s">
        <v>354</v>
      </c>
      <c r="K159" s="24" t="str">
        <f>IFERROR(VLOOKUP('Enero 2022'!B159,Dependencias!$A$2:$V$27,2,FALSE),"")</f>
        <v>Dirección de Economia, Estudios y Politica</v>
      </c>
      <c r="L159" s="50"/>
      <c r="M159" s="36" t="str">
        <f>IF(L159="","No hay fecha de respuesta!",NETWORKDAYS(F159,L159,FESTIVOS!A155:A299))</f>
        <v>No hay fecha de respuesta!</v>
      </c>
      <c r="N159" s="24"/>
    </row>
    <row r="160" spans="1:14" ht="15.75" customHeight="1">
      <c r="A160" s="96" t="s">
        <v>61</v>
      </c>
      <c r="B160" s="96">
        <v>120</v>
      </c>
      <c r="C160" s="96" t="s">
        <v>80</v>
      </c>
      <c r="D160" s="125">
        <v>122552022</v>
      </c>
      <c r="E160" s="97">
        <v>20227100007702</v>
      </c>
      <c r="F160" s="110">
        <v>44575</v>
      </c>
      <c r="G160" s="99">
        <f>IFERROR(WORKDAY(F160,H160,FESTIVOS!$A$2:$V$146),"")</f>
        <v>44617</v>
      </c>
      <c r="H160" s="94">
        <f>IFERROR(VLOOKUP(A160,Dependencias!$A$31:$B$44,2,FALSE),"")</f>
        <v>30</v>
      </c>
      <c r="I160" s="101" t="s">
        <v>107</v>
      </c>
      <c r="J160" s="96" t="s">
        <v>355</v>
      </c>
      <c r="K160" s="94" t="str">
        <f>IFERROR(VLOOKUP('Enero 2022'!B160,Dependencias!$A$2:$V$27,2,FALSE),"")</f>
        <v>Oficina Asesora de Comunicaciones</v>
      </c>
      <c r="L160" s="102"/>
      <c r="M160" s="95" t="str">
        <f>IF(L160="","No hay fecha de respuesta!",NETWORKDAYS(F160,L160,FESTIVOS!A155:A299))</f>
        <v>No hay fecha de respuesta!</v>
      </c>
      <c r="N160" s="94"/>
    </row>
    <row r="161" spans="1:14" ht="15.75" hidden="1" customHeight="1">
      <c r="A161" s="24" t="s">
        <v>76</v>
      </c>
      <c r="B161" s="24">
        <v>330</v>
      </c>
      <c r="C161" s="45" t="s">
        <v>82</v>
      </c>
      <c r="D161" s="52" t="s">
        <v>163</v>
      </c>
      <c r="E161" s="25">
        <v>20217100158832</v>
      </c>
      <c r="F161" s="43">
        <v>44481</v>
      </c>
      <c r="G161" s="43">
        <f>IFERROR(WORKDAY(F161,H161,FESTIVOS!$A$2:$V$146),"")</f>
        <v>44495</v>
      </c>
      <c r="H161" s="24">
        <v>9</v>
      </c>
      <c r="I161" s="26" t="s">
        <v>97</v>
      </c>
      <c r="J161" s="24" t="s">
        <v>356</v>
      </c>
      <c r="K161" s="24" t="str">
        <f>IFERROR(VLOOKUP('Enero 2022'!B161,Dependencias!$A$2:$V$27,2,FALSE),"")</f>
        <v>Subdirección de Infraestructura y patrimonio cultural</v>
      </c>
      <c r="L161" s="50">
        <v>44495</v>
      </c>
      <c r="M161" s="36">
        <f>IF(L161="","No hay fecha de respuesta!",NETWORKDAYS(F161,L161,FESTIVOS!A157:A301))</f>
        <v>11</v>
      </c>
      <c r="N161" s="24" t="s">
        <v>357</v>
      </c>
    </row>
    <row r="162" spans="1:14" ht="15.75" hidden="1" customHeight="1">
      <c r="A162" s="24" t="s">
        <v>74</v>
      </c>
      <c r="B162" s="24">
        <v>220</v>
      </c>
      <c r="C162" s="45" t="s">
        <v>82</v>
      </c>
      <c r="D162" s="45">
        <v>3475842021</v>
      </c>
      <c r="E162" s="53">
        <v>20217100158662</v>
      </c>
      <c r="F162" s="43">
        <v>44494</v>
      </c>
      <c r="G162" s="43">
        <f>IFERROR(WORKDAY(F162,H162,FESTIVOS!$A$2:$V$146),"")</f>
        <v>44524</v>
      </c>
      <c r="H162" s="24">
        <f>IFERROR(VLOOKUP(A162,Dependencias!$A$31:$B$44,2,FALSE),"")</f>
        <v>20</v>
      </c>
      <c r="I162" s="26" t="s">
        <v>93</v>
      </c>
      <c r="J162" s="24" t="s">
        <v>358</v>
      </c>
      <c r="K162" s="24" t="str">
        <f>IFERROR(VLOOKUP('Enero 2022'!B162,Dependencias!$A$2:$V$27,2,FALSE),"")</f>
        <v>Dirección de Fomento</v>
      </c>
      <c r="L162" s="50"/>
      <c r="M162" s="36" t="str">
        <f>IF(L162="","No hay fecha de respuesta!",NETWORKDAYS(F162,L162,FESTIVOS!A158:A302))</f>
        <v>No hay fecha de respuesta!</v>
      </c>
      <c r="N162" s="24"/>
    </row>
    <row r="163" spans="1:14" ht="15.75" hidden="1" customHeight="1">
      <c r="A163" s="24" t="s">
        <v>74</v>
      </c>
      <c r="B163" s="24">
        <v>240</v>
      </c>
      <c r="C163" s="45" t="s">
        <v>82</v>
      </c>
      <c r="D163" s="52">
        <v>3447762021</v>
      </c>
      <c r="E163" s="25">
        <v>20217100157942</v>
      </c>
      <c r="F163" s="43">
        <v>44494</v>
      </c>
      <c r="G163" s="43">
        <f>IFERROR(WORKDAY(F163,H163,FESTIVOS!$A$2:$V$146),"")</f>
        <v>44524</v>
      </c>
      <c r="H163" s="24">
        <f>IFERROR(VLOOKUP(A163,Dependencias!$A$31:$B$44,2,FALSE),"")</f>
        <v>20</v>
      </c>
      <c r="I163" s="26" t="s">
        <v>93</v>
      </c>
      <c r="J163" s="24" t="s">
        <v>359</v>
      </c>
      <c r="K163" s="24" t="str">
        <f>IFERROR(VLOOKUP('Enero 2022'!B163,Dependencias!$A$2:$V$27,2,FALSE),"")</f>
        <v>Dirección de Economia, Estudios y Politica</v>
      </c>
      <c r="L163" s="50"/>
      <c r="M163" s="36" t="str">
        <f>IF(L163="","No hay fecha de respuesta!",NETWORKDAYS(F163,L163,FESTIVOS!A159:A303))</f>
        <v>No hay fecha de respuesta!</v>
      </c>
      <c r="N163" s="24"/>
    </row>
    <row r="164" spans="1:14" ht="15.75" hidden="1" customHeight="1">
      <c r="A164" s="24" t="s">
        <v>74</v>
      </c>
      <c r="B164" s="24">
        <v>300</v>
      </c>
      <c r="C164" s="45" t="s">
        <v>82</v>
      </c>
      <c r="D164" s="52">
        <v>3448322021</v>
      </c>
      <c r="E164" s="25">
        <v>20217100158062</v>
      </c>
      <c r="F164" s="43">
        <v>44494</v>
      </c>
      <c r="G164" s="43">
        <f>IFERROR(WORKDAY(F164,H164,FESTIVOS!$A$2:$V$146),"")</f>
        <v>44524</v>
      </c>
      <c r="H164" s="24">
        <f>IFERROR(VLOOKUP(A164,Dependencias!$A$31:$B$44,2,FALSE),"")</f>
        <v>20</v>
      </c>
      <c r="I164" s="26" t="s">
        <v>96</v>
      </c>
      <c r="J164" s="24" t="s">
        <v>360</v>
      </c>
      <c r="K164" s="24" t="str">
        <f>IFERROR(VLOOKUP('Enero 2022'!B164,Dependencias!$A$2:$V$27,2,FALSE),"")</f>
        <v>Dirección de Arte, Cultura y Patrimonio</v>
      </c>
      <c r="L164" s="50"/>
      <c r="M164" s="36" t="str">
        <f>IF(L164="","No hay fecha de respuesta!",NETWORKDAYS(F164,L164,FESTIVOS!A160:A304))</f>
        <v>No hay fecha de respuesta!</v>
      </c>
      <c r="N164" s="24"/>
    </row>
    <row r="165" spans="1:14" ht="15.75" hidden="1" customHeight="1">
      <c r="A165" s="24" t="s">
        <v>57</v>
      </c>
      <c r="B165" s="24">
        <v>330</v>
      </c>
      <c r="C165" s="45" t="s">
        <v>82</v>
      </c>
      <c r="D165" s="52">
        <v>3448722021</v>
      </c>
      <c r="E165" s="25">
        <v>20217100158112</v>
      </c>
      <c r="F165" s="43">
        <v>44494</v>
      </c>
      <c r="G165" s="43">
        <f>IFERROR(WORKDAY(F165,H165,FESTIVOS!$A$2:$V$146),"")</f>
        <v>44545</v>
      </c>
      <c r="H165" s="24">
        <v>34</v>
      </c>
      <c r="I165" s="26" t="s">
        <v>98</v>
      </c>
      <c r="J165" s="24" t="s">
        <v>361</v>
      </c>
      <c r="K165" s="24" t="str">
        <f>IFERROR(VLOOKUP('Enero 2022'!B165,Dependencias!$A$2:$V$27,2,FALSE),"")</f>
        <v>Subdirección de Infraestructura y patrimonio cultural</v>
      </c>
      <c r="L165" s="50"/>
      <c r="M165" s="36" t="str">
        <f>IF(L165="","No hay fecha de respuesta!",NETWORKDAYS(F165,L165,FESTIVOS!A161:A305))</f>
        <v>No hay fecha de respuesta!</v>
      </c>
      <c r="N165" s="24"/>
    </row>
    <row r="166" spans="1:14" ht="15.75" hidden="1" customHeight="1">
      <c r="A166" s="24" t="s">
        <v>61</v>
      </c>
      <c r="B166" s="24">
        <v>330</v>
      </c>
      <c r="C166" s="45" t="s">
        <v>82</v>
      </c>
      <c r="D166" s="52">
        <v>3447812021</v>
      </c>
      <c r="E166" s="25">
        <v>20217100157952</v>
      </c>
      <c r="F166" s="43">
        <v>44494</v>
      </c>
      <c r="G166" s="43">
        <f>IFERROR(WORKDAY(F166,H166,FESTIVOS!$A$2:$V$146),"")</f>
        <v>44537</v>
      </c>
      <c r="H166" s="24">
        <v>29</v>
      </c>
      <c r="I166" s="26" t="s">
        <v>98</v>
      </c>
      <c r="J166" s="24" t="s">
        <v>362</v>
      </c>
      <c r="K166" s="24" t="str">
        <f>IFERROR(VLOOKUP('Enero 2022'!B166,Dependencias!$A$2:$V$27,2,FALSE),"")</f>
        <v>Subdirección de Infraestructura y patrimonio cultural</v>
      </c>
      <c r="L166" s="50"/>
      <c r="M166" s="36" t="str">
        <f>IF(L166="","No hay fecha de respuesta!",NETWORKDAYS(F166,L166,FESTIVOS!A162:A306))</f>
        <v>No hay fecha de respuesta!</v>
      </c>
      <c r="N166" s="24"/>
    </row>
    <row r="167" spans="1:14" ht="15.75" hidden="1" customHeight="1">
      <c r="A167" s="24" t="s">
        <v>74</v>
      </c>
      <c r="B167" s="24">
        <v>210</v>
      </c>
      <c r="C167" s="45" t="s">
        <v>82</v>
      </c>
      <c r="D167" s="52">
        <v>3450942021</v>
      </c>
      <c r="E167" s="25">
        <v>20217100158272</v>
      </c>
      <c r="F167" s="43">
        <v>44494</v>
      </c>
      <c r="G167" s="43">
        <f>IFERROR(WORKDAY(F167,H167,FESTIVOS!$A$2:$V$146),"")</f>
        <v>44524</v>
      </c>
      <c r="H167" s="24">
        <f>IFERROR(VLOOKUP(A167,Dependencias!$A$31:$B$44,2,FALSE),"")</f>
        <v>20</v>
      </c>
      <c r="I167" s="26" t="s">
        <v>105</v>
      </c>
      <c r="J167" s="24" t="s">
        <v>363</v>
      </c>
      <c r="K167" s="24" t="str">
        <f>IFERROR(VLOOKUP('Enero 2022'!B167,Dependencias!$A$2:$V$27,2,FALSE),"")</f>
        <v>Dirección de Asuntos Locales y Participación</v>
      </c>
      <c r="L167" s="50"/>
      <c r="M167" s="36" t="str">
        <f>IF(L167="","No hay fecha de respuesta!",NETWORKDAYS(F167,L167,FESTIVOS!A163:A307))</f>
        <v>No hay fecha de respuesta!</v>
      </c>
      <c r="N167" s="24"/>
    </row>
    <row r="168" spans="1:14" ht="15.75" customHeight="1">
      <c r="A168" s="96" t="s">
        <v>65</v>
      </c>
      <c r="B168" s="96">
        <v>150</v>
      </c>
      <c r="C168" s="96" t="s">
        <v>82</v>
      </c>
      <c r="D168" s="96">
        <v>143992022</v>
      </c>
      <c r="E168" s="97">
        <v>20227100006832</v>
      </c>
      <c r="F168" s="98">
        <v>44578</v>
      </c>
      <c r="G168" s="99">
        <f>IFERROR(WORKDAY(F168,H168,FESTIVOS!$A$2:$V$146),"")</f>
        <v>44578</v>
      </c>
      <c r="H168" s="94">
        <f>IFERROR(VLOOKUP(A168,Dependencias!$A$31:$B$44,2,FALSE),"")</f>
        <v>0</v>
      </c>
      <c r="I168" s="101" t="s">
        <v>104</v>
      </c>
      <c r="J168" s="96" t="s">
        <v>364</v>
      </c>
      <c r="K168" s="94" t="str">
        <f>IFERROR(VLOOKUP('Enero 2022'!B168,Dependencias!$A$2:$V$27,2,FALSE),"")</f>
        <v>Oficina de Control Interno Disciplinario</v>
      </c>
      <c r="L168" s="98">
        <v>44578</v>
      </c>
      <c r="M168" s="95">
        <f>IF(L168="","No hay fecha de respuesta!",NETWORKDAYS(F168,L168,FESTIVOS!A164:A308))</f>
        <v>1</v>
      </c>
      <c r="N168" s="90" t="s">
        <v>365</v>
      </c>
    </row>
    <row r="169" spans="1:14" ht="15.75" hidden="1" customHeight="1">
      <c r="A169" s="24" t="s">
        <v>74</v>
      </c>
      <c r="B169" s="24">
        <v>240</v>
      </c>
      <c r="C169" s="45" t="s">
        <v>82</v>
      </c>
      <c r="D169" s="52">
        <v>3451942021</v>
      </c>
      <c r="E169" s="25">
        <v>20217100158392</v>
      </c>
      <c r="F169" s="43">
        <v>44494</v>
      </c>
      <c r="G169" s="43">
        <f>IFERROR(WORKDAY(F169,H169,FESTIVOS!$A$2:$V$146),"")</f>
        <v>44524</v>
      </c>
      <c r="H169" s="24">
        <f>IFERROR(VLOOKUP(A169,Dependencias!$A$31:$B$44,2,FALSE),"")</f>
        <v>20</v>
      </c>
      <c r="I169" s="26" t="s">
        <v>93</v>
      </c>
      <c r="J169" s="24" t="s">
        <v>366</v>
      </c>
      <c r="K169" s="24" t="str">
        <f>IFERROR(VLOOKUP('Enero 2022'!B169,Dependencias!$A$2:$V$27,2,FALSE),"")</f>
        <v>Dirección de Economia, Estudios y Politica</v>
      </c>
      <c r="L169" s="50"/>
      <c r="M169" s="36" t="str">
        <f>IF(L169="","No hay fecha de respuesta!",NETWORKDAYS(F169,L169,FESTIVOS!A165:A309))</f>
        <v>No hay fecha de respuesta!</v>
      </c>
      <c r="N169" s="24"/>
    </row>
    <row r="170" spans="1:14" ht="15.75" hidden="1" customHeight="1">
      <c r="A170" s="24" t="s">
        <v>57</v>
      </c>
      <c r="B170" s="24">
        <v>330</v>
      </c>
      <c r="C170" s="45" t="s">
        <v>82</v>
      </c>
      <c r="D170" s="52" t="s">
        <v>367</v>
      </c>
      <c r="E170" s="25">
        <v>20217100158572</v>
      </c>
      <c r="F170" s="43">
        <v>44494</v>
      </c>
      <c r="G170" s="43">
        <f>IFERROR(WORKDAY(F170,H170,FESTIVOS!$A$2:$V$146),"")</f>
        <v>44545</v>
      </c>
      <c r="H170" s="24">
        <v>34</v>
      </c>
      <c r="I170" s="26" t="s">
        <v>98</v>
      </c>
      <c r="J170" s="24" t="s">
        <v>368</v>
      </c>
      <c r="K170" s="24" t="str">
        <f>IFERROR(VLOOKUP('Enero 2022'!B170,Dependencias!$A$2:$V$27,2,FALSE),"")</f>
        <v>Subdirección de Infraestructura y patrimonio cultural</v>
      </c>
      <c r="L170" s="50"/>
      <c r="M170" s="36" t="str">
        <f>IF(L170="","No hay fecha de respuesta!",NETWORKDAYS(F170,L170,FESTIVOS!A166:A310))</f>
        <v>No hay fecha de respuesta!</v>
      </c>
      <c r="N170" s="24"/>
    </row>
    <row r="171" spans="1:14" ht="15.75" hidden="1" customHeight="1">
      <c r="A171" s="24" t="s">
        <v>56</v>
      </c>
      <c r="B171" s="24"/>
      <c r="C171" s="45" t="s">
        <v>82</v>
      </c>
      <c r="D171" s="52" t="s">
        <v>163</v>
      </c>
      <c r="E171" s="25">
        <v>20217100158652</v>
      </c>
      <c r="F171" s="43">
        <v>44494</v>
      </c>
      <c r="G171" s="43">
        <f>IFERROR(WORKDAY(F171,H171,FESTIVOS!$A$2:$V$146),"")</f>
        <v>44494</v>
      </c>
      <c r="H171" s="24">
        <f>IFERROR(VLOOKUP(A171,Dependencias!$A$31:$B$44,2,FALSE),"")</f>
        <v>0</v>
      </c>
      <c r="I171" s="26" t="s">
        <v>110</v>
      </c>
      <c r="J171" s="24" t="s">
        <v>291</v>
      </c>
      <c r="K171" s="24" t="s">
        <v>110</v>
      </c>
      <c r="L171" s="50">
        <v>44494</v>
      </c>
      <c r="M171" s="36">
        <f>IF(L171="","No hay fecha de respuesta!",NETWORKDAYS(F171,L171,FESTIVOS!A167:A311))</f>
        <v>1</v>
      </c>
      <c r="N171" s="24" t="s">
        <v>369</v>
      </c>
    </row>
    <row r="172" spans="1:14" ht="15.75" hidden="1" customHeight="1">
      <c r="A172" s="24" t="s">
        <v>74</v>
      </c>
      <c r="B172" s="24">
        <v>300</v>
      </c>
      <c r="C172" s="45" t="s">
        <v>82</v>
      </c>
      <c r="D172" s="52">
        <v>3461742021</v>
      </c>
      <c r="E172" s="25">
        <v>20217100158872</v>
      </c>
      <c r="F172" s="43">
        <v>44495</v>
      </c>
      <c r="G172" s="43">
        <f>IFERROR(WORKDAY(F172,H172,FESTIVOS!$A$2:$V$146),"")</f>
        <v>44525</v>
      </c>
      <c r="H172" s="24">
        <f>IFERROR(VLOOKUP(A172,Dependencias!$A$31:$B$44,2,FALSE),"")</f>
        <v>20</v>
      </c>
      <c r="I172" s="26" t="s">
        <v>113</v>
      </c>
      <c r="J172" s="24" t="s">
        <v>370</v>
      </c>
      <c r="K172" s="24" t="str">
        <f>IFERROR(VLOOKUP('Enero 2022'!B172,Dependencias!$A$2:$V$27,2,FALSE),"")</f>
        <v>Dirección de Arte, Cultura y Patrimonio</v>
      </c>
      <c r="L172" s="50"/>
      <c r="M172" s="36" t="str">
        <f>IF(L172="","No hay fecha de respuesta!",NETWORKDAYS(F172,L172,FESTIVOS!A168:A312))</f>
        <v>No hay fecha de respuesta!</v>
      </c>
      <c r="N172" s="24"/>
    </row>
    <row r="173" spans="1:14" ht="15.75" hidden="1" customHeight="1">
      <c r="A173" s="24" t="s">
        <v>74</v>
      </c>
      <c r="B173" s="24">
        <v>330</v>
      </c>
      <c r="C173" s="24" t="s">
        <v>80</v>
      </c>
      <c r="D173" s="52">
        <v>3432642021</v>
      </c>
      <c r="E173" s="25">
        <v>20217100160722</v>
      </c>
      <c r="F173" s="43">
        <v>44491</v>
      </c>
      <c r="G173" s="43">
        <f>IFERROR(WORKDAY(F173,H173,FESTIVOS!$A$2:$V$146),"")</f>
        <v>44522</v>
      </c>
      <c r="H173" s="24">
        <v>19</v>
      </c>
      <c r="I173" s="26" t="s">
        <v>98</v>
      </c>
      <c r="J173" s="24" t="s">
        <v>371</v>
      </c>
      <c r="K173" s="24" t="str">
        <f>IFERROR(VLOOKUP('Enero 2022'!B173,Dependencias!$A$2:$V$27,2,FALSE),"")</f>
        <v>Subdirección de Infraestructura y patrimonio cultural</v>
      </c>
      <c r="L173" s="50"/>
      <c r="M173" s="36" t="str">
        <f>IF(L173="","No hay fecha de respuesta!",NETWORKDAYS(F173,L173,FESTIVOS!A169:A313))</f>
        <v>No hay fecha de respuesta!</v>
      </c>
      <c r="N173" s="24"/>
    </row>
    <row r="174" spans="1:14" ht="15.75" hidden="1" customHeight="1">
      <c r="A174" s="24" t="s">
        <v>74</v>
      </c>
      <c r="B174" s="24">
        <v>220</v>
      </c>
      <c r="C174" s="24" t="s">
        <v>82</v>
      </c>
      <c r="D174" s="52">
        <v>3464922021</v>
      </c>
      <c r="E174" s="25">
        <v>20217100159122</v>
      </c>
      <c r="F174" s="43">
        <v>44495</v>
      </c>
      <c r="G174" s="43">
        <f>IFERROR(WORKDAY(F174,H174,FESTIVOS!$A$2:$V$146),"")</f>
        <v>44525</v>
      </c>
      <c r="H174" s="24">
        <f>IFERROR(VLOOKUP(A174,Dependencias!$A$31:$B$44,2,FALSE),"")</f>
        <v>20</v>
      </c>
      <c r="I174" s="26" t="s">
        <v>93</v>
      </c>
      <c r="J174" s="24" t="s">
        <v>372</v>
      </c>
      <c r="K174" s="24" t="str">
        <f>IFERROR(VLOOKUP('Enero 2022'!B174,Dependencias!$A$2:$V$27,2,FALSE),"")</f>
        <v>Dirección de Fomento</v>
      </c>
      <c r="L174" s="50">
        <v>44496</v>
      </c>
      <c r="M174" s="36">
        <f>IF(L174="","No hay fecha de respuesta!",NETWORKDAYS(F174,L174,FESTIVOS!A170:A314))</f>
        <v>2</v>
      </c>
      <c r="N174" s="24" t="s">
        <v>373</v>
      </c>
    </row>
    <row r="175" spans="1:14" ht="15.75" hidden="1" customHeight="1">
      <c r="A175" s="24" t="s">
        <v>61</v>
      </c>
      <c r="B175" s="24">
        <v>220</v>
      </c>
      <c r="C175" s="24" t="s">
        <v>82</v>
      </c>
      <c r="D175" s="52">
        <v>3463642021</v>
      </c>
      <c r="E175" s="25">
        <v>20217100159052</v>
      </c>
      <c r="F175" s="43">
        <v>44495</v>
      </c>
      <c r="G175" s="43">
        <f>IFERROR(WORKDAY(F175,H175,FESTIVOS!$A$2:$V$146),"")</f>
        <v>44540</v>
      </c>
      <c r="H175" s="24">
        <f>IFERROR(VLOOKUP(A175,Dependencias!$A$31:$B$44,2,FALSE),"")</f>
        <v>30</v>
      </c>
      <c r="I175" s="26" t="s">
        <v>93</v>
      </c>
      <c r="J175" s="24" t="s">
        <v>374</v>
      </c>
      <c r="K175" s="24" t="str">
        <f>IFERROR(VLOOKUP('Enero 2022'!B175,Dependencias!$A$2:$V$27,2,FALSE),"")</f>
        <v>Dirección de Fomento</v>
      </c>
      <c r="L175" s="50"/>
      <c r="M175" s="36" t="str">
        <f>IF(L175="","No hay fecha de respuesta!",NETWORKDAYS(F175,L175,FESTIVOS!A171:A315))</f>
        <v>No hay fecha de respuesta!</v>
      </c>
      <c r="N175" s="24"/>
    </row>
    <row r="176" spans="1:14" ht="15.75" hidden="1" customHeight="1">
      <c r="A176" s="40" t="s">
        <v>76</v>
      </c>
      <c r="B176" s="40">
        <v>100</v>
      </c>
      <c r="C176" s="40" t="s">
        <v>82</v>
      </c>
      <c r="D176" s="40" t="s">
        <v>375</v>
      </c>
      <c r="E176" s="41">
        <v>20227100007132</v>
      </c>
      <c r="F176" s="42">
        <v>44578</v>
      </c>
      <c r="G176" s="43">
        <f>IFERROR(WORKDAY(F176,H176,FESTIVOS!$A$2:$V$146),"")</f>
        <v>44585</v>
      </c>
      <c r="H176" s="47">
        <v>5</v>
      </c>
      <c r="I176" s="48" t="s">
        <v>97</v>
      </c>
      <c r="J176" s="40" t="s">
        <v>376</v>
      </c>
      <c r="K176" s="24" t="str">
        <f>IFERROR(VLOOKUP('Enero 2022'!B176,Dependencias!$A$2:$V$27,2,FALSE),"")</f>
        <v>Despacho Secretario de Cultura, Recreación y Deporte</v>
      </c>
      <c r="L176" s="49">
        <v>44578</v>
      </c>
      <c r="M176" s="36">
        <f>IF(L176="","No hay fecha de respuesta!",NETWORKDAYS(F176,L176,FESTIVOS!A171:A315))</f>
        <v>1</v>
      </c>
      <c r="N176" s="47" t="s">
        <v>377</v>
      </c>
    </row>
    <row r="177" spans="1:14" ht="15.75" customHeight="1">
      <c r="A177" s="96" t="s">
        <v>74</v>
      </c>
      <c r="B177" s="96">
        <v>330</v>
      </c>
      <c r="C177" s="96" t="s">
        <v>82</v>
      </c>
      <c r="D177" s="96">
        <v>149272022</v>
      </c>
      <c r="E177" s="97">
        <v>20227100007312</v>
      </c>
      <c r="F177" s="98">
        <v>44578</v>
      </c>
      <c r="G177" s="99">
        <f>IFERROR(WORKDAY(F177,H177,FESTIVOS!$A$2:$V$146),"")</f>
        <v>44606</v>
      </c>
      <c r="H177" s="94">
        <f>IFERROR(VLOOKUP(A177,Dependencias!$A$31:$B$44,2,FALSE),"")</f>
        <v>20</v>
      </c>
      <c r="I177" s="101" t="s">
        <v>98</v>
      </c>
      <c r="J177" s="88" t="s">
        <v>378</v>
      </c>
      <c r="K177" s="94" t="str">
        <f>IFERROR(VLOOKUP('Enero 2022'!B177,Dependencias!$A$2:$V$27,2,FALSE),"")</f>
        <v>Subdirección de Infraestructura y patrimonio cultural</v>
      </c>
      <c r="L177" s="102">
        <v>44603</v>
      </c>
      <c r="M177" s="95">
        <f>IF(L177="","No hay fecha de respuesta!",NETWORKDAYS(F177,L177,FESTIVOS!A172:A316))</f>
        <v>20</v>
      </c>
      <c r="N177" s="90" t="s">
        <v>379</v>
      </c>
    </row>
    <row r="178" spans="1:14" ht="15.75" customHeight="1">
      <c r="A178" s="96" t="s">
        <v>74</v>
      </c>
      <c r="B178" s="96">
        <v>220</v>
      </c>
      <c r="C178" s="96" t="s">
        <v>82</v>
      </c>
      <c r="D178" s="96">
        <v>150202022</v>
      </c>
      <c r="E178" s="97">
        <v>20227100007422</v>
      </c>
      <c r="F178" s="98">
        <v>44578</v>
      </c>
      <c r="G178" s="99">
        <f>IFERROR(WORKDAY(F178,H178,FESTIVOS!$A$2:$V$146),"")</f>
        <v>44606</v>
      </c>
      <c r="H178" s="94">
        <f>IFERROR(VLOOKUP(A178,Dependencias!$A$31:$B$44,2,FALSE),"")</f>
        <v>20</v>
      </c>
      <c r="I178" s="101" t="s">
        <v>93</v>
      </c>
      <c r="J178" s="96" t="s">
        <v>380</v>
      </c>
      <c r="K178" s="94" t="str">
        <f>IFERROR(VLOOKUP('Enero 2022'!B178,Dependencias!$A$2:$V$27,2,FALSE),"")</f>
        <v>Dirección de Fomento</v>
      </c>
      <c r="L178" s="102">
        <v>44586</v>
      </c>
      <c r="M178" s="95">
        <f>IF(L178="","No hay fecha de respuesta!",NETWORKDAYS(F178,L178,FESTIVOS!A173:A317))</f>
        <v>7</v>
      </c>
      <c r="N178" s="90" t="s">
        <v>381</v>
      </c>
    </row>
    <row r="179" spans="1:14" ht="15.75" hidden="1" customHeight="1">
      <c r="A179" s="24" t="s">
        <v>59</v>
      </c>
      <c r="B179" s="24">
        <v>330</v>
      </c>
      <c r="C179" s="24" t="s">
        <v>80</v>
      </c>
      <c r="D179" s="45">
        <v>3436392021</v>
      </c>
      <c r="E179" s="53">
        <v>20217100160782</v>
      </c>
      <c r="F179" s="43">
        <v>44491</v>
      </c>
      <c r="G179" s="43">
        <f>IFERROR(WORKDAY(F179,H179,FESTIVOS!$A$2:$V$146),"")</f>
        <v>44536</v>
      </c>
      <c r="H179" s="24">
        <v>29</v>
      </c>
      <c r="I179" s="26" t="s">
        <v>98</v>
      </c>
      <c r="J179" s="24" t="s">
        <v>382</v>
      </c>
      <c r="K179" s="24" t="str">
        <f>IFERROR(VLOOKUP('Enero 2022'!B179,Dependencias!$A$2:$V$27,2,FALSE),"")</f>
        <v>Subdirección de Infraestructura y patrimonio cultural</v>
      </c>
      <c r="L179" s="50"/>
      <c r="M179" s="36" t="str">
        <f>IF(L179="","No hay fecha de respuesta!",NETWORKDAYS(F179,L179,FESTIVOS!A175:A319))</f>
        <v>No hay fecha de respuesta!</v>
      </c>
      <c r="N179" s="24"/>
    </row>
    <row r="180" spans="1:14" ht="15.75" hidden="1" customHeight="1">
      <c r="A180" s="24" t="s">
        <v>59</v>
      </c>
      <c r="B180" s="24">
        <v>330</v>
      </c>
      <c r="C180" s="24" t="s">
        <v>80</v>
      </c>
      <c r="D180" s="45">
        <v>3436332021</v>
      </c>
      <c r="E180" s="53">
        <v>20217100160872</v>
      </c>
      <c r="F180" s="43">
        <v>44494</v>
      </c>
      <c r="G180" s="43">
        <f>IFERROR(WORKDAY(F180,H180,FESTIVOS!$A$2:$V$146),"")</f>
        <v>44537</v>
      </c>
      <c r="H180" s="24">
        <v>29</v>
      </c>
      <c r="I180" s="26" t="s">
        <v>98</v>
      </c>
      <c r="J180" s="24" t="s">
        <v>383</v>
      </c>
      <c r="K180" s="24" t="str">
        <f>IFERROR(VLOOKUP('Enero 2022'!B180,Dependencias!$A$2:$V$27,2,FALSE),"")</f>
        <v>Subdirección de Infraestructura y patrimonio cultural</v>
      </c>
      <c r="L180" s="50"/>
      <c r="M180" s="36" t="str">
        <f>IF(L180="","No hay fecha de respuesta!",NETWORKDAYS(F180,L180,FESTIVOS!A176:A320))</f>
        <v>No hay fecha de respuesta!</v>
      </c>
      <c r="N180" s="24"/>
    </row>
    <row r="181" spans="1:14" ht="15.75" hidden="1" customHeight="1">
      <c r="A181" s="24" t="s">
        <v>61</v>
      </c>
      <c r="B181" s="24">
        <v>240</v>
      </c>
      <c r="C181" s="24" t="s">
        <v>80</v>
      </c>
      <c r="D181" s="52">
        <v>3434122021</v>
      </c>
      <c r="E181" s="53">
        <v>20217100160822</v>
      </c>
      <c r="F181" s="43">
        <v>44495</v>
      </c>
      <c r="G181" s="43">
        <f>IFERROR(WORKDAY(F181,H181,FESTIVOS!$A$2:$V$146),"")</f>
        <v>44540</v>
      </c>
      <c r="H181" s="24">
        <f>IFERROR(VLOOKUP(A181,Dependencias!$A$31:$B$44,2,FALSE),"")</f>
        <v>30</v>
      </c>
      <c r="I181" s="26" t="s">
        <v>93</v>
      </c>
      <c r="J181" s="24" t="s">
        <v>384</v>
      </c>
      <c r="K181" s="24" t="str">
        <f>IFERROR(VLOOKUP('Enero 2022'!B181,Dependencias!$A$2:$V$27,2,FALSE),"")</f>
        <v>Dirección de Economia, Estudios y Politica</v>
      </c>
      <c r="L181" s="50"/>
      <c r="M181" s="36" t="str">
        <f>IF(L181="","No hay fecha de respuesta!",NETWORKDAYS(F181,L181,FESTIVOS!A177:A321))</f>
        <v>No hay fecha de respuesta!</v>
      </c>
      <c r="N181" s="24"/>
    </row>
    <row r="182" spans="1:14" ht="15.75" hidden="1" customHeight="1">
      <c r="A182" s="24" t="s">
        <v>61</v>
      </c>
      <c r="B182" s="24">
        <v>330</v>
      </c>
      <c r="C182" s="24" t="s">
        <v>80</v>
      </c>
      <c r="D182" s="52">
        <v>3456732021</v>
      </c>
      <c r="E182" s="53">
        <v>20217100160792</v>
      </c>
      <c r="F182" s="43">
        <v>44494</v>
      </c>
      <c r="G182" s="43">
        <f>IFERROR(WORKDAY(F182,H182,FESTIVOS!$A$2:$V$146),"")</f>
        <v>44537</v>
      </c>
      <c r="H182" s="24">
        <v>29</v>
      </c>
      <c r="I182" s="26" t="s">
        <v>98</v>
      </c>
      <c r="J182" s="24" t="s">
        <v>385</v>
      </c>
      <c r="K182" s="24" t="str">
        <f>IFERROR(VLOOKUP('Enero 2022'!B182,Dependencias!$A$2:$V$27,2,FALSE),"")</f>
        <v>Subdirección de Infraestructura y patrimonio cultural</v>
      </c>
      <c r="L182" s="50"/>
      <c r="M182" s="36" t="str">
        <f>IF(L182="","No hay fecha de respuesta!",NETWORKDAYS(F182,L182,FESTIVOS!A178:A322))</f>
        <v>No hay fecha de respuesta!</v>
      </c>
      <c r="N182" s="24"/>
    </row>
    <row r="183" spans="1:14" ht="15.75" hidden="1" customHeight="1">
      <c r="A183" s="40" t="s">
        <v>76</v>
      </c>
      <c r="B183" s="40">
        <v>710</v>
      </c>
      <c r="C183" s="40" t="s">
        <v>82</v>
      </c>
      <c r="D183" s="40" t="s">
        <v>375</v>
      </c>
      <c r="E183" s="41">
        <v>20227100007432</v>
      </c>
      <c r="F183" s="42">
        <v>44578</v>
      </c>
      <c r="G183" s="43">
        <f>IFERROR(WORKDAY(F183,H183,FESTIVOS!$A$2:$V$146),"")</f>
        <v>44592</v>
      </c>
      <c r="H183" s="24">
        <f>IFERROR(VLOOKUP(A183,Dependencias!$A$31:$B$44,2,FALSE),"")</f>
        <v>10</v>
      </c>
      <c r="I183" s="48" t="s">
        <v>107</v>
      </c>
      <c r="J183" s="40" t="s">
        <v>386</v>
      </c>
      <c r="K183" s="24" t="str">
        <f>IFERROR(VLOOKUP('Enero 2022'!B183,Dependencias!$A$2:$V$27,2,FALSE),"")</f>
        <v>Grupo Interno de Trabajo de Gestion de Servicios Administrativos</v>
      </c>
      <c r="L183" s="49">
        <v>44606</v>
      </c>
      <c r="M183" s="36">
        <f>IF(L183="","No hay fecha de respuesta!",NETWORKDAYS(F183,L183,FESTIVOS!A178:A322))</f>
        <v>21</v>
      </c>
      <c r="N183" s="46" t="s">
        <v>387</v>
      </c>
    </row>
    <row r="184" spans="1:14" ht="15.75" hidden="1" customHeight="1">
      <c r="A184" s="24" t="s">
        <v>76</v>
      </c>
      <c r="B184" s="24">
        <v>330</v>
      </c>
      <c r="C184" s="24" t="s">
        <v>82</v>
      </c>
      <c r="D184" s="52" t="s">
        <v>163</v>
      </c>
      <c r="E184" s="53">
        <v>20217100159322</v>
      </c>
      <c r="F184" s="43">
        <v>44495</v>
      </c>
      <c r="G184" s="43">
        <f>IFERROR(WORKDAY(F184,H184,FESTIVOS!$A$2:$V$146),"")</f>
        <v>44496</v>
      </c>
      <c r="H184" s="24">
        <v>1</v>
      </c>
      <c r="I184" s="26" t="s">
        <v>97</v>
      </c>
      <c r="J184" s="24" t="s">
        <v>388</v>
      </c>
      <c r="K184" s="24" t="str">
        <f>IFERROR(VLOOKUP('Enero 2022'!B184,Dependencias!$A$2:$V$27,2,FALSE),"")</f>
        <v>Subdirección de Infraestructura y patrimonio cultural</v>
      </c>
      <c r="L184" s="43"/>
      <c r="M184" s="36" t="str">
        <f>IF(L184="","No hay fecha de respuesta!",NETWORKDAYS(F184,L184,FESTIVOS!A180:A324))</f>
        <v>No hay fecha de respuesta!</v>
      </c>
      <c r="N184" s="24"/>
    </row>
    <row r="185" spans="1:14" ht="15.75" hidden="1" customHeight="1">
      <c r="A185" s="24" t="s">
        <v>74</v>
      </c>
      <c r="B185" s="24">
        <v>330</v>
      </c>
      <c r="C185" s="24" t="s">
        <v>82</v>
      </c>
      <c r="D185" s="52">
        <v>3470862021</v>
      </c>
      <c r="E185" s="53">
        <v>20217100159422</v>
      </c>
      <c r="F185" s="43">
        <v>44495</v>
      </c>
      <c r="G185" s="43">
        <f>IFERROR(WORKDAY(F185,H185,FESTIVOS!$A$2:$V$146),"")</f>
        <v>44524</v>
      </c>
      <c r="H185" s="24">
        <v>19</v>
      </c>
      <c r="I185" s="26" t="s">
        <v>98</v>
      </c>
      <c r="J185" s="24" t="s">
        <v>322</v>
      </c>
      <c r="K185" s="24" t="str">
        <f>IFERROR(VLOOKUP('Enero 2022'!B185,Dependencias!$A$2:$V$27,2,FALSE),"")</f>
        <v>Subdirección de Infraestructura y patrimonio cultural</v>
      </c>
      <c r="L185" s="43"/>
      <c r="M185" s="36" t="str">
        <f>IF(L185="","No hay fecha de respuesta!",NETWORKDAYS(F185,L185,FESTIVOS!A181:A325))</f>
        <v>No hay fecha de respuesta!</v>
      </c>
      <c r="N185" s="24"/>
    </row>
    <row r="186" spans="1:14" ht="15.75" hidden="1" customHeight="1">
      <c r="A186" s="24" t="s">
        <v>61</v>
      </c>
      <c r="B186" s="24">
        <v>300</v>
      </c>
      <c r="C186" s="24" t="s">
        <v>82</v>
      </c>
      <c r="D186" s="52">
        <v>3471232021</v>
      </c>
      <c r="E186" s="53">
        <v>20217100159432</v>
      </c>
      <c r="F186" s="43">
        <v>44495</v>
      </c>
      <c r="G186" s="43">
        <f>IFERROR(WORKDAY(F186,H186,FESTIVOS!$A$2:$V$146),"")</f>
        <v>44540</v>
      </c>
      <c r="H186" s="24">
        <f>IFERROR(VLOOKUP(A186,Dependencias!$A$31:$B$44,2,FALSE),"")</f>
        <v>30</v>
      </c>
      <c r="I186" s="26" t="s">
        <v>113</v>
      </c>
      <c r="J186" s="24" t="s">
        <v>389</v>
      </c>
      <c r="K186" s="24" t="str">
        <f>IFERROR(VLOOKUP('Enero 2022'!B186,Dependencias!$A$2:$V$27,2,FALSE),"")</f>
        <v>Dirección de Arte, Cultura y Patrimonio</v>
      </c>
      <c r="L186" s="43"/>
      <c r="M186" s="36" t="str">
        <f>IF(L186="","No hay fecha de respuesta!",NETWORKDAYS(F186,L186,FESTIVOS!A182:A326))</f>
        <v>No hay fecha de respuesta!</v>
      </c>
      <c r="N186" s="24"/>
    </row>
    <row r="187" spans="1:14" ht="15.75" hidden="1" customHeight="1">
      <c r="A187" s="24" t="s">
        <v>61</v>
      </c>
      <c r="B187" s="24">
        <v>300</v>
      </c>
      <c r="C187" s="24" t="s">
        <v>82</v>
      </c>
      <c r="D187" s="52">
        <v>3471802021</v>
      </c>
      <c r="E187" s="53">
        <v>20217100159452</v>
      </c>
      <c r="F187" s="43">
        <v>44495</v>
      </c>
      <c r="G187" s="43">
        <f>IFERROR(WORKDAY(F187,H187,FESTIVOS!$A$2:$V$146),"")</f>
        <v>44540</v>
      </c>
      <c r="H187" s="24">
        <f>IFERROR(VLOOKUP(A187,Dependencias!$A$31:$B$44,2,FALSE),"")</f>
        <v>30</v>
      </c>
      <c r="I187" s="26" t="s">
        <v>113</v>
      </c>
      <c r="J187" s="24" t="s">
        <v>390</v>
      </c>
      <c r="K187" s="24" t="str">
        <f>IFERROR(VLOOKUP('Enero 2022'!B187,Dependencias!$A$2:$V$27,2,FALSE),"")</f>
        <v>Dirección de Arte, Cultura y Patrimonio</v>
      </c>
      <c r="L187" s="43"/>
      <c r="M187" s="36" t="str">
        <f>IF(L187="","No hay fecha de respuesta!",NETWORKDAYS(F187,L187,FESTIVOS!A183:A327))</f>
        <v>No hay fecha de respuesta!</v>
      </c>
      <c r="N187" s="24"/>
    </row>
    <row r="188" spans="1:14" ht="15.75" hidden="1" customHeight="1">
      <c r="A188" s="24" t="s">
        <v>61</v>
      </c>
      <c r="B188" s="24">
        <v>240</v>
      </c>
      <c r="C188" s="24" t="s">
        <v>82</v>
      </c>
      <c r="D188" s="52">
        <v>3473342021</v>
      </c>
      <c r="E188" s="53">
        <v>20217100159572</v>
      </c>
      <c r="F188" s="43">
        <v>44495</v>
      </c>
      <c r="G188" s="43">
        <f>IFERROR(WORKDAY(F188,H188,FESTIVOS!$A$2:$V$146),"")</f>
        <v>44540</v>
      </c>
      <c r="H188" s="24">
        <f>IFERROR(VLOOKUP(A188,Dependencias!$A$31:$B$44,2,FALSE),"")</f>
        <v>30</v>
      </c>
      <c r="I188" s="24" t="s">
        <v>93</v>
      </c>
      <c r="J188" s="24" t="s">
        <v>391</v>
      </c>
      <c r="K188" s="24" t="str">
        <f>IFERROR(VLOOKUP('Enero 2022'!B188,Dependencias!$A$2:$V$27,2,FALSE),"")</f>
        <v>Dirección de Economia, Estudios y Politica</v>
      </c>
      <c r="L188" s="43"/>
      <c r="M188" s="36" t="str">
        <f>IF(L188="","No hay fecha de respuesta!",NETWORKDAYS(F188,L188,FESTIVOS!A184:A328))</f>
        <v>No hay fecha de respuesta!</v>
      </c>
      <c r="N188" s="24"/>
    </row>
    <row r="189" spans="1:14" ht="15.75" hidden="1" customHeight="1">
      <c r="A189" s="24" t="s">
        <v>76</v>
      </c>
      <c r="B189" s="24">
        <v>100</v>
      </c>
      <c r="C189" s="24" t="s">
        <v>82</v>
      </c>
      <c r="D189" s="52" t="s">
        <v>163</v>
      </c>
      <c r="E189" s="25">
        <v>20217100159592</v>
      </c>
      <c r="F189" s="43">
        <v>44495</v>
      </c>
      <c r="G189" s="43">
        <f>IFERROR(WORKDAY(F189,H189,FESTIVOS!$A$2:$V$146),"")</f>
        <v>44503</v>
      </c>
      <c r="H189" s="24">
        <v>5</v>
      </c>
      <c r="I189" s="24" t="s">
        <v>97</v>
      </c>
      <c r="J189" s="24" t="s">
        <v>392</v>
      </c>
      <c r="K189" s="24" t="str">
        <f>IFERROR(VLOOKUP('Enero 2022'!B189,Dependencias!$A$2:$V$27,2,FALSE),"")</f>
        <v>Despacho Secretario de Cultura, Recreación y Deporte</v>
      </c>
      <c r="L189" s="43"/>
      <c r="M189" s="36" t="str">
        <f>IF(L189="","No hay fecha de respuesta!",NETWORKDAYS(F189,L189,FESTIVOS!A185:A329))</f>
        <v>No hay fecha de respuesta!</v>
      </c>
      <c r="N189" s="24"/>
    </row>
    <row r="190" spans="1:14" ht="15.75" hidden="1" customHeight="1">
      <c r="A190" s="24" t="s">
        <v>74</v>
      </c>
      <c r="B190" s="24">
        <v>210</v>
      </c>
      <c r="C190" s="24" t="s">
        <v>82</v>
      </c>
      <c r="D190" s="45">
        <v>3499632021</v>
      </c>
      <c r="E190" s="53">
        <v>20217100160402</v>
      </c>
      <c r="F190" s="43">
        <v>44496</v>
      </c>
      <c r="G190" s="43">
        <f>IFERROR(WORKDAY(F190,H190,FESTIVOS!$A$2:$V$146),"")</f>
        <v>44526</v>
      </c>
      <c r="H190" s="24">
        <f>IFERROR(VLOOKUP(A190,Dependencias!$A$31:$B$44,2,FALSE),"")</f>
        <v>20</v>
      </c>
      <c r="I190" s="24" t="s">
        <v>88</v>
      </c>
      <c r="J190" s="24" t="s">
        <v>393</v>
      </c>
      <c r="K190" s="24" t="str">
        <f>IFERROR(VLOOKUP('Enero 2022'!B190,Dependencias!$A$2:$V$27,2,FALSE),"")</f>
        <v>Dirección de Asuntos Locales y Participación</v>
      </c>
      <c r="L190" s="43"/>
      <c r="M190" s="36" t="str">
        <f>IF(L190="","No hay fecha de respuesta!",NETWORKDAYS(F190,L190,FESTIVOS!A186:A330))</f>
        <v>No hay fecha de respuesta!</v>
      </c>
      <c r="N190" s="24"/>
    </row>
    <row r="191" spans="1:14" ht="15.75" hidden="1" customHeight="1">
      <c r="A191" s="24" t="s">
        <v>57</v>
      </c>
      <c r="B191" s="24">
        <v>330</v>
      </c>
      <c r="C191" s="24" t="s">
        <v>82</v>
      </c>
      <c r="D191" s="52">
        <v>3483102021</v>
      </c>
      <c r="E191" s="25">
        <v>20217100160082</v>
      </c>
      <c r="F191" s="43">
        <v>44496</v>
      </c>
      <c r="G191" s="43">
        <f>IFERROR(WORKDAY(F191,H191,FESTIVOS!$A$2:$V$146),"")</f>
        <v>44547</v>
      </c>
      <c r="H191" s="24">
        <v>34</v>
      </c>
      <c r="I191" s="24" t="s">
        <v>98</v>
      </c>
      <c r="J191" s="24" t="s">
        <v>394</v>
      </c>
      <c r="K191" s="24" t="str">
        <f>IFERROR(VLOOKUP('Enero 2022'!B191,Dependencias!$A$2:$V$27,2,FALSE),"")</f>
        <v>Subdirección de Infraestructura y patrimonio cultural</v>
      </c>
      <c r="L191" s="43"/>
      <c r="M191" s="36" t="str">
        <f>IF(L191="","No hay fecha de respuesta!",NETWORKDAYS(F191,L191,FESTIVOS!A187:A331))</f>
        <v>No hay fecha de respuesta!</v>
      </c>
      <c r="N191" s="24"/>
    </row>
    <row r="192" spans="1:14" ht="15.75" hidden="1" customHeight="1">
      <c r="A192" s="24" t="s">
        <v>74</v>
      </c>
      <c r="B192" s="24">
        <v>210</v>
      </c>
      <c r="C192" s="24" t="s">
        <v>82</v>
      </c>
      <c r="D192" s="52">
        <v>3482472021</v>
      </c>
      <c r="E192" s="25">
        <v>20217100160022</v>
      </c>
      <c r="F192" s="43">
        <v>44496</v>
      </c>
      <c r="G192" s="43">
        <f>IFERROR(WORKDAY(F192,H192,FESTIVOS!$A$2:$V$146),"")</f>
        <v>44526</v>
      </c>
      <c r="H192" s="24">
        <f>IFERROR(VLOOKUP(A192,Dependencias!$A$31:$B$44,2,FALSE),"")</f>
        <v>20</v>
      </c>
      <c r="I192" s="24" t="s">
        <v>99</v>
      </c>
      <c r="J192" s="56" t="s">
        <v>395</v>
      </c>
      <c r="K192" s="24" t="str">
        <f>IFERROR(VLOOKUP('Enero 2022'!B192,Dependencias!$A$2:$V$27,2,FALSE),"")</f>
        <v>Dirección de Asuntos Locales y Participación</v>
      </c>
      <c r="L192" s="43"/>
      <c r="M192" s="36" t="str">
        <f>IF(L192="","No hay fecha de respuesta!",NETWORKDAYS(F192,L192,FESTIVOS!A188:A332))</f>
        <v>No hay fecha de respuesta!</v>
      </c>
      <c r="N192" s="24"/>
    </row>
    <row r="193" spans="1:14" ht="15.75" hidden="1" customHeight="1">
      <c r="A193" s="24" t="s">
        <v>74</v>
      </c>
      <c r="B193" s="24">
        <v>220</v>
      </c>
      <c r="C193" s="24" t="s">
        <v>82</v>
      </c>
      <c r="D193" s="52">
        <v>3482492021</v>
      </c>
      <c r="E193" s="25">
        <v>20217100159882</v>
      </c>
      <c r="F193" s="43">
        <v>44496</v>
      </c>
      <c r="G193" s="43">
        <f>IFERROR(WORKDAY(F193,H193,FESTIVOS!$A$2:$V$146),"")</f>
        <v>44526</v>
      </c>
      <c r="H193" s="24">
        <f>IFERROR(VLOOKUP(A193,Dependencias!$A$31:$B$44,2,FALSE),"")</f>
        <v>20</v>
      </c>
      <c r="I193" s="24" t="s">
        <v>93</v>
      </c>
      <c r="J193" s="24" t="s">
        <v>396</v>
      </c>
      <c r="K193" s="24" t="str">
        <f>IFERROR(VLOOKUP('Enero 2022'!B193,Dependencias!$A$2:$V$27,2,FALSE),"")</f>
        <v>Dirección de Fomento</v>
      </c>
      <c r="L193" s="43"/>
      <c r="M193" s="36" t="str">
        <f>IF(L193="","No hay fecha de respuesta!",NETWORKDAYS(F193,L193,FESTIVOS!A189:A333))</f>
        <v>No hay fecha de respuesta!</v>
      </c>
      <c r="N193" s="24"/>
    </row>
    <row r="194" spans="1:14" ht="15.75" hidden="1" customHeight="1">
      <c r="A194" s="24" t="s">
        <v>59</v>
      </c>
      <c r="B194" s="24">
        <v>330</v>
      </c>
      <c r="C194" s="24" t="s">
        <v>82</v>
      </c>
      <c r="D194" s="52">
        <v>3490192021</v>
      </c>
      <c r="E194" s="25">
        <v>20217100160612</v>
      </c>
      <c r="F194" s="43">
        <v>44496</v>
      </c>
      <c r="G194" s="43">
        <f>IFERROR(WORKDAY(F194,H194,FESTIVOS!$A$2:$V$146),"")</f>
        <v>44540</v>
      </c>
      <c r="H194" s="24">
        <v>29</v>
      </c>
      <c r="I194" s="24" t="s">
        <v>98</v>
      </c>
      <c r="J194" s="24" t="s">
        <v>397</v>
      </c>
      <c r="K194" s="24" t="str">
        <f>IFERROR(VLOOKUP('Enero 2022'!B194,Dependencias!$A$2:$V$27,2,FALSE),"")</f>
        <v>Subdirección de Infraestructura y patrimonio cultural</v>
      </c>
      <c r="L194" s="43"/>
      <c r="M194" s="36" t="str">
        <f>IF(L194="","No hay fecha de respuesta!",NETWORKDAYS(F194,L194,FESTIVOS!A190:A334))</f>
        <v>No hay fecha de respuesta!</v>
      </c>
      <c r="N194" s="24"/>
    </row>
    <row r="195" spans="1:14" ht="15.75" hidden="1" customHeight="1">
      <c r="A195" s="40" t="s">
        <v>76</v>
      </c>
      <c r="B195" s="40">
        <v>100</v>
      </c>
      <c r="C195" s="40" t="s">
        <v>82</v>
      </c>
      <c r="D195" s="40" t="s">
        <v>375</v>
      </c>
      <c r="E195" s="41">
        <v>20227100007482</v>
      </c>
      <c r="F195" s="42">
        <v>44578</v>
      </c>
      <c r="G195" s="43">
        <f>IFERROR(WORKDAY(F195,H195,FESTIVOS!$A$2:$V$146),"")</f>
        <v>44585</v>
      </c>
      <c r="H195" s="47">
        <v>5</v>
      </c>
      <c r="I195" s="48" t="s">
        <v>97</v>
      </c>
      <c r="J195" s="40" t="s">
        <v>398</v>
      </c>
      <c r="K195" s="24" t="str">
        <f>IFERROR(VLOOKUP('Enero 2022'!B195,Dependencias!$A$2:$V$27,2,FALSE),"")</f>
        <v>Despacho Secretario de Cultura, Recreación y Deporte</v>
      </c>
      <c r="L195" s="42">
        <v>44585</v>
      </c>
      <c r="M195" s="36">
        <f>IF(L195="","No hay fecha de respuesta!",NETWORKDAYS(F195,L195,FESTIVOS!A190:A334))</f>
        <v>6</v>
      </c>
      <c r="N195" s="46" t="s">
        <v>399</v>
      </c>
    </row>
    <row r="196" spans="1:14" ht="15.75" hidden="1" customHeight="1">
      <c r="A196" s="24" t="s">
        <v>76</v>
      </c>
      <c r="B196" s="24">
        <v>900</v>
      </c>
      <c r="C196" s="24" t="s">
        <v>82</v>
      </c>
      <c r="D196" s="52" t="s">
        <v>163</v>
      </c>
      <c r="E196" s="25">
        <v>20217100161162</v>
      </c>
      <c r="F196" s="43">
        <v>44497</v>
      </c>
      <c r="G196" s="43">
        <f>IFERROR(WORKDAY(F196,H196,FESTIVOS!$A$2:$V$146),"")</f>
        <v>44512</v>
      </c>
      <c r="H196" s="24">
        <v>10</v>
      </c>
      <c r="I196" s="24" t="s">
        <v>97</v>
      </c>
      <c r="J196" s="24" t="s">
        <v>400</v>
      </c>
      <c r="K196" s="24" t="str">
        <f>IFERROR(VLOOKUP('Enero 2022'!B196,Dependencias!$A$2:$V$27,2,FALSE),"")</f>
        <v>Subsecretaria de Cultura Ciudadana y Gestión del Conocimiento</v>
      </c>
      <c r="L196" s="43"/>
      <c r="M196" s="36" t="str">
        <f>IF(L196="","No hay fecha de respuesta!",NETWORKDAYS(F196,L196,FESTIVOS!A193:A337))</f>
        <v>No hay fecha de respuesta!</v>
      </c>
      <c r="N196" s="24"/>
    </row>
    <row r="197" spans="1:14" ht="15.75" hidden="1" customHeight="1">
      <c r="A197" s="24" t="s">
        <v>74</v>
      </c>
      <c r="B197" s="24">
        <v>710</v>
      </c>
      <c r="C197" s="24" t="s">
        <v>82</v>
      </c>
      <c r="D197" s="52">
        <v>3523922021</v>
      </c>
      <c r="E197" s="25">
        <v>20217100162372</v>
      </c>
      <c r="F197" s="43">
        <v>44498</v>
      </c>
      <c r="G197" s="43">
        <f>IFERROR(WORKDAY(F197,H197,FESTIVOS!$A$2:$V$146),"")</f>
        <v>44530</v>
      </c>
      <c r="H197" s="24">
        <f>IFERROR(VLOOKUP(A197,Dependencias!$A$31:$B$44,2,FALSE),"")</f>
        <v>20</v>
      </c>
      <c r="I197" s="24" t="s">
        <v>109</v>
      </c>
      <c r="J197" s="24" t="s">
        <v>401</v>
      </c>
      <c r="K197" s="24" t="str">
        <f>IFERROR(VLOOKUP('Enero 2022'!B197,Dependencias!$A$2:$V$27,2,FALSE),"")</f>
        <v>Grupo Interno de Trabajo de Gestion de Servicios Administrativos</v>
      </c>
      <c r="L197" s="43"/>
      <c r="M197" s="36" t="str">
        <f>IF(L197="","No hay fecha de respuesta!",NETWORKDAYS(F197,L197,FESTIVOS!A194:A338))</f>
        <v>No hay fecha de respuesta!</v>
      </c>
      <c r="N197" s="24"/>
    </row>
    <row r="198" spans="1:14" ht="15.75" hidden="1" customHeight="1">
      <c r="A198" s="24" t="s">
        <v>76</v>
      </c>
      <c r="B198" s="24">
        <v>100</v>
      </c>
      <c r="C198" s="24" t="s">
        <v>82</v>
      </c>
      <c r="D198" s="52" t="s">
        <v>375</v>
      </c>
      <c r="E198" s="25">
        <v>20217100162412</v>
      </c>
      <c r="F198" s="43">
        <v>44498</v>
      </c>
      <c r="G198" s="43">
        <f>IFERROR(WORKDAY(F198,H198,FESTIVOS!$A$2:$V$146),"")</f>
        <v>44508</v>
      </c>
      <c r="H198" s="24">
        <v>5</v>
      </c>
      <c r="I198" s="24" t="s">
        <v>97</v>
      </c>
      <c r="J198" s="24" t="s">
        <v>402</v>
      </c>
      <c r="K198" s="24" t="str">
        <f>IFERROR(VLOOKUP('Enero 2022'!B198,Dependencias!$A$2:$V$27,2,FALSE),"")</f>
        <v>Despacho Secretario de Cultura, Recreación y Deporte</v>
      </c>
      <c r="L198" s="43"/>
      <c r="M198" s="36" t="str">
        <f>IF(L198="","No hay fecha de respuesta!",NETWORKDAYS(F198,L198,FESTIVOS!A195:A339))</f>
        <v>No hay fecha de respuesta!</v>
      </c>
      <c r="N198" s="24"/>
    </row>
    <row r="199" spans="1:14" ht="15.75" hidden="1" customHeight="1">
      <c r="A199" s="24" t="s">
        <v>56</v>
      </c>
      <c r="B199" s="24">
        <v>330</v>
      </c>
      <c r="C199" s="24" t="s">
        <v>82</v>
      </c>
      <c r="D199" s="52">
        <v>3523472021</v>
      </c>
      <c r="E199" s="25">
        <v>20217100162352</v>
      </c>
      <c r="F199" s="43">
        <v>44498</v>
      </c>
      <c r="G199" s="43">
        <f>IFERROR(WORKDAY(F199,H199,FESTIVOS!$A$2:$V$146),"")</f>
        <v>44498</v>
      </c>
      <c r="H199" s="24">
        <f>IFERROR(VLOOKUP(A199,Dependencias!$A$31:$B$44,2,FALSE),"")</f>
        <v>0</v>
      </c>
      <c r="I199" s="24" t="s">
        <v>110</v>
      </c>
      <c r="J199" s="24" t="s">
        <v>403</v>
      </c>
      <c r="K199" s="24" t="str">
        <f>IFERROR(VLOOKUP('Enero 2022'!B199,Dependencias!$A$2:$V$27,2,FALSE),"")</f>
        <v>Subdirección de Infraestructura y patrimonio cultural</v>
      </c>
      <c r="L199" s="43"/>
      <c r="M199" s="36" t="str">
        <f>IF(L199="","No hay fecha de respuesta!",NETWORKDAYS(F199,L199,FESTIVOS!A196:A340))</f>
        <v>No hay fecha de respuesta!</v>
      </c>
      <c r="N199" s="24"/>
    </row>
    <row r="200" spans="1:14" ht="15.75" hidden="1" customHeight="1">
      <c r="A200" s="24" t="s">
        <v>61</v>
      </c>
      <c r="B200" s="24">
        <v>330</v>
      </c>
      <c r="C200" s="24" t="s">
        <v>82</v>
      </c>
      <c r="D200" s="52">
        <v>3523132021</v>
      </c>
      <c r="E200" s="25">
        <v>20217100162322</v>
      </c>
      <c r="F200" s="43">
        <v>44498</v>
      </c>
      <c r="G200" s="43">
        <f>IFERROR(WORKDAY(F200,H200,FESTIVOS!$A$2:$V$146),"")</f>
        <v>44544</v>
      </c>
      <c r="H200" s="24">
        <v>29</v>
      </c>
      <c r="I200" s="24" t="s">
        <v>96</v>
      </c>
      <c r="J200" s="24" t="s">
        <v>404</v>
      </c>
      <c r="K200" s="24" t="str">
        <f>IFERROR(VLOOKUP('Enero 2022'!B200,Dependencias!$A$2:$V$27,2,FALSE),"")</f>
        <v>Subdirección de Infraestructura y patrimonio cultural</v>
      </c>
      <c r="L200" s="43"/>
      <c r="M200" s="36" t="str">
        <f>IF(L200="","No hay fecha de respuesta!",NETWORKDAYS(F200,L200,FESTIVOS!A197:A341))</f>
        <v>No hay fecha de respuesta!</v>
      </c>
      <c r="N200" s="24"/>
    </row>
    <row r="201" spans="1:14" ht="15.75" hidden="1" customHeight="1">
      <c r="A201" s="24" t="s">
        <v>57</v>
      </c>
      <c r="B201" s="24">
        <v>330</v>
      </c>
      <c r="C201" s="24" t="s">
        <v>82</v>
      </c>
      <c r="D201" s="52">
        <v>3522312021</v>
      </c>
      <c r="E201" s="25">
        <v>20217100162282</v>
      </c>
      <c r="F201" s="43">
        <v>44498</v>
      </c>
      <c r="G201" s="43">
        <f>IFERROR(WORKDAY(F201,H201,FESTIVOS!$A$2:$V$146),"")</f>
        <v>44551</v>
      </c>
      <c r="H201" s="24">
        <v>34</v>
      </c>
      <c r="I201" s="24" t="s">
        <v>98</v>
      </c>
      <c r="J201" s="24" t="s">
        <v>405</v>
      </c>
      <c r="K201" s="24" t="str">
        <f>IFERROR(VLOOKUP('Enero 2022'!B201,Dependencias!$A$2:$V$27,2,FALSE),"")</f>
        <v>Subdirección de Infraestructura y patrimonio cultural</v>
      </c>
      <c r="L201" s="43"/>
      <c r="M201" s="36" t="str">
        <f>IF(L201="","No hay fecha de respuesta!",NETWORKDAYS(F201,L201,FESTIVOS!A198:A342))</f>
        <v>No hay fecha de respuesta!</v>
      </c>
      <c r="N201" s="24"/>
    </row>
    <row r="202" spans="1:14" ht="15.75" hidden="1" customHeight="1">
      <c r="A202" s="24" t="s">
        <v>74</v>
      </c>
      <c r="B202" s="24">
        <v>330</v>
      </c>
      <c r="C202" s="24" t="s">
        <v>82</v>
      </c>
      <c r="D202" s="52">
        <v>3515842021</v>
      </c>
      <c r="E202" s="25">
        <v>20217100161942</v>
      </c>
      <c r="F202" s="43">
        <v>44498</v>
      </c>
      <c r="G202" s="43">
        <f>IFERROR(WORKDAY(F202,H202,FESTIVOS!$A$2:$V$146),"")</f>
        <v>44529</v>
      </c>
      <c r="H202" s="24">
        <v>19</v>
      </c>
      <c r="I202" s="24" t="s">
        <v>98</v>
      </c>
      <c r="J202" s="24" t="s">
        <v>406</v>
      </c>
      <c r="K202" s="24" t="str">
        <f>IFERROR(VLOOKUP('Enero 2022'!B202,Dependencias!$A$2:$V$27,2,FALSE),"")</f>
        <v>Subdirección de Infraestructura y patrimonio cultural</v>
      </c>
      <c r="L202" s="43"/>
      <c r="M202" s="36" t="str">
        <f>IF(L202="","No hay fecha de respuesta!",NETWORKDAYS(F202,L202,FESTIVOS!A199:A343))</f>
        <v>No hay fecha de respuesta!</v>
      </c>
      <c r="N202" s="24"/>
    </row>
    <row r="203" spans="1:14" ht="15.75" customHeight="1">
      <c r="A203" s="96" t="s">
        <v>57</v>
      </c>
      <c r="B203" s="96">
        <v>800</v>
      </c>
      <c r="C203" s="96" t="s">
        <v>80</v>
      </c>
      <c r="D203" s="126">
        <v>136332022</v>
      </c>
      <c r="E203" s="97" t="s">
        <v>503</v>
      </c>
      <c r="F203" s="98">
        <v>44578</v>
      </c>
      <c r="G203" s="99">
        <f>IFERROR(WORKDAY(F203,H203,FESTIVOS!$A$2:$V$146),"")</f>
        <v>44627</v>
      </c>
      <c r="H203" s="94">
        <f>IFERROR(VLOOKUP(A203,Dependencias!$A$31:$B$44,2,FALSE),"")</f>
        <v>35</v>
      </c>
      <c r="I203" s="101" t="s">
        <v>104</v>
      </c>
      <c r="J203" s="96" t="s">
        <v>407</v>
      </c>
      <c r="K203" s="94" t="str">
        <f>IFERROR(VLOOKUP('Enero 2022'!B203,Dependencias!$A$2:$V$27,2,FALSE),"")</f>
        <v>Dirección de Lectura y Bibliotecas</v>
      </c>
      <c r="L203" s="102"/>
      <c r="M203" s="95" t="str">
        <f>IF(L203="","No hay fecha de respuesta!",NETWORKDAYS(F203,L203,FESTIVOS!A197:A341))</f>
        <v>No hay fecha de respuesta!</v>
      </c>
      <c r="N203" s="94"/>
    </row>
    <row r="204" spans="1:14" ht="15.75" customHeight="1">
      <c r="A204" s="96" t="s">
        <v>57</v>
      </c>
      <c r="B204" s="96">
        <v>800</v>
      </c>
      <c r="C204" s="96" t="s">
        <v>80</v>
      </c>
      <c r="D204" s="126">
        <v>136302022</v>
      </c>
      <c r="E204" s="97" t="s">
        <v>503</v>
      </c>
      <c r="F204" s="98">
        <v>44578</v>
      </c>
      <c r="G204" s="99">
        <f>IFERROR(WORKDAY(F204,H204,FESTIVOS!$A$2:$V$146),"")</f>
        <v>44627</v>
      </c>
      <c r="H204" s="94">
        <f>IFERROR(VLOOKUP(A204,Dependencias!$A$31:$B$44,2,FALSE),"")</f>
        <v>35</v>
      </c>
      <c r="I204" s="101" t="s">
        <v>104</v>
      </c>
      <c r="J204" s="96" t="s">
        <v>407</v>
      </c>
      <c r="K204" s="94" t="str">
        <f>IFERROR(VLOOKUP('Enero 2022'!B204,Dependencias!$A$2:$V$27,2,FALSE),"")</f>
        <v>Dirección de Lectura y Bibliotecas</v>
      </c>
      <c r="L204" s="102"/>
      <c r="M204" s="95" t="str">
        <f>IF(L204="","No hay fecha de respuesta!",NETWORKDAYS(F204,L204,FESTIVOS!A198:A342))</f>
        <v>No hay fecha de respuesta!</v>
      </c>
      <c r="N204" s="94"/>
    </row>
    <row r="205" spans="1:14" ht="15.75" hidden="1" customHeight="1">
      <c r="A205" s="24" t="s">
        <v>74</v>
      </c>
      <c r="B205" s="24">
        <v>310</v>
      </c>
      <c r="C205" s="24" t="s">
        <v>82</v>
      </c>
      <c r="D205" s="52">
        <v>3526882021</v>
      </c>
      <c r="E205" s="25">
        <v>20217100162582</v>
      </c>
      <c r="F205" s="43">
        <v>44498</v>
      </c>
      <c r="G205" s="43">
        <f>IFERROR(WORKDAY(F205,H205,FESTIVOS!$A$2:$V$146),"")</f>
        <v>44529</v>
      </c>
      <c r="H205" s="24">
        <v>19</v>
      </c>
      <c r="I205" s="24" t="s">
        <v>96</v>
      </c>
      <c r="J205" s="24" t="s">
        <v>408</v>
      </c>
      <c r="K205" s="24" t="str">
        <f>IFERROR(VLOOKUP('Enero 2022'!B205,Dependencias!$A$2:$V$27,2,FALSE),"")</f>
        <v>Subdirección de Gestión Cultural y Artística</v>
      </c>
      <c r="L205" s="43"/>
      <c r="M205" s="36" t="str">
        <f>IF(L205="","No hay fecha de respuesta!",NETWORKDAYS(F205,L205,FESTIVOS!A201:A345))</f>
        <v>No hay fecha de respuesta!</v>
      </c>
      <c r="N205" s="24"/>
    </row>
    <row r="206" spans="1:14" ht="15.75" hidden="1" customHeight="1">
      <c r="A206" s="24" t="s">
        <v>59</v>
      </c>
      <c r="B206" s="24">
        <v>330</v>
      </c>
      <c r="C206" s="24" t="s">
        <v>82</v>
      </c>
      <c r="D206" s="52">
        <v>3507722021</v>
      </c>
      <c r="E206" s="25">
        <v>20217100161572</v>
      </c>
      <c r="F206" s="43">
        <v>44498</v>
      </c>
      <c r="G206" s="43">
        <f>IFERROR(WORKDAY(F206,H206,FESTIVOS!$A$2:$V$146),"")</f>
        <v>44544</v>
      </c>
      <c r="H206" s="24">
        <v>29</v>
      </c>
      <c r="I206" s="26" t="s">
        <v>96</v>
      </c>
      <c r="J206" s="56" t="s">
        <v>315</v>
      </c>
      <c r="K206" s="24" t="str">
        <f>IFERROR(VLOOKUP('Enero 2022'!B206,Dependencias!$A$2:$V$27,2,FALSE),"")</f>
        <v>Subdirección de Infraestructura y patrimonio cultural</v>
      </c>
      <c r="L206" s="43"/>
      <c r="M206" s="36" t="str">
        <f>IF(L206="","No hay fecha de respuesta!",NETWORKDAYS(F206,L206,FESTIVOS!A202:A346))</f>
        <v>No hay fecha de respuesta!</v>
      </c>
      <c r="N206" s="24" t="s">
        <v>409</v>
      </c>
    </row>
    <row r="207" spans="1:14" ht="15.75" hidden="1" customHeight="1">
      <c r="A207" s="24" t="s">
        <v>76</v>
      </c>
      <c r="B207" s="24">
        <v>800</v>
      </c>
      <c r="C207" s="24" t="s">
        <v>82</v>
      </c>
      <c r="D207" s="52" t="s">
        <v>163</v>
      </c>
      <c r="E207" s="25">
        <v>20217100161462</v>
      </c>
      <c r="F207" s="43">
        <v>44497</v>
      </c>
      <c r="G207" s="43">
        <f>IFERROR(WORKDAY(F207,H207,FESTIVOS!$A$2:$V$146),"")</f>
        <v>44512</v>
      </c>
      <c r="H207" s="24">
        <f>IFERROR(VLOOKUP(A207,Dependencias!$A$31:$B$44,2,FALSE),"")</f>
        <v>10</v>
      </c>
      <c r="I207" s="24" t="s">
        <v>104</v>
      </c>
      <c r="J207" s="56" t="s">
        <v>410</v>
      </c>
      <c r="K207" s="24" t="str">
        <f>IFERROR(VLOOKUP('Enero 2022'!B207,Dependencias!$A$2:$V$27,2,FALSE),"")</f>
        <v>Dirección de Lectura y Bibliotecas</v>
      </c>
      <c r="L207" s="43"/>
      <c r="M207" s="36" t="str">
        <f>IF(L207="","No hay fecha de respuesta!",NETWORKDAYS(F207,L207,FESTIVOS!A203:A347))</f>
        <v>No hay fecha de respuesta!</v>
      </c>
      <c r="N207" s="24"/>
    </row>
    <row r="208" spans="1:14" ht="15.75" hidden="1" customHeight="1">
      <c r="A208" s="24" t="s">
        <v>59</v>
      </c>
      <c r="B208" s="24">
        <v>330</v>
      </c>
      <c r="C208" s="24" t="s">
        <v>82</v>
      </c>
      <c r="D208" s="52">
        <v>3499252021</v>
      </c>
      <c r="E208" s="25">
        <v>20217100160972</v>
      </c>
      <c r="F208" s="43">
        <v>44497</v>
      </c>
      <c r="G208" s="43">
        <f>IFERROR(WORKDAY(F208,H208,FESTIVOS!$A$2:$V$146),"")</f>
        <v>44543</v>
      </c>
      <c r="H208" s="24">
        <v>29</v>
      </c>
      <c r="I208" s="26" t="s">
        <v>96</v>
      </c>
      <c r="J208" s="56" t="s">
        <v>315</v>
      </c>
      <c r="K208" s="24" t="str">
        <f>IFERROR(VLOOKUP('Enero 2022'!B208,Dependencias!$A$2:$V$27,2,FALSE),"")</f>
        <v>Subdirección de Infraestructura y patrimonio cultural</v>
      </c>
      <c r="L208" s="43"/>
      <c r="M208" s="36" t="str">
        <f>IF(L208="","No hay fecha de respuesta!",NETWORKDAYS(F208,L208,FESTIVOS!A204:A348))</f>
        <v>No hay fecha de respuesta!</v>
      </c>
      <c r="N208" s="24"/>
    </row>
    <row r="209" spans="1:14" ht="15.75" customHeight="1">
      <c r="A209" s="96" t="s">
        <v>74</v>
      </c>
      <c r="B209" s="96">
        <v>220</v>
      </c>
      <c r="C209" s="96" t="s">
        <v>82</v>
      </c>
      <c r="D209" s="96">
        <v>151012022</v>
      </c>
      <c r="E209" s="97">
        <v>20227100007502</v>
      </c>
      <c r="F209" s="98">
        <v>44578</v>
      </c>
      <c r="G209" s="99">
        <f>IFERROR(WORKDAY(F209,H209,FESTIVOS!$A$2:$V$146),"")</f>
        <v>44606</v>
      </c>
      <c r="H209" s="94">
        <f>IFERROR(VLOOKUP(A209,Dependencias!$A$31:$B$44,2,FALSE),"")</f>
        <v>20</v>
      </c>
      <c r="I209" s="101" t="s">
        <v>93</v>
      </c>
      <c r="J209" s="96" t="s">
        <v>411</v>
      </c>
      <c r="K209" s="94" t="str">
        <f>IFERROR(VLOOKUP('Enero 2022'!B209,Dependencias!$A$2:$V$27,2,FALSE),"")</f>
        <v>Dirección de Fomento</v>
      </c>
      <c r="L209" s="98">
        <v>44587</v>
      </c>
      <c r="M209" s="95">
        <f>IF(L209="","No hay fecha de respuesta!",NETWORKDAYS(F209,L209,FESTIVOS!A203:A347))</f>
        <v>8</v>
      </c>
      <c r="N209" s="90" t="s">
        <v>412</v>
      </c>
    </row>
    <row r="210" spans="1:14" ht="15.75" customHeight="1">
      <c r="A210" s="96" t="s">
        <v>74</v>
      </c>
      <c r="B210" s="96">
        <v>700</v>
      </c>
      <c r="C210" s="96" t="s">
        <v>80</v>
      </c>
      <c r="D210" s="127">
        <v>100092022</v>
      </c>
      <c r="E210" s="97">
        <v>20227100010842</v>
      </c>
      <c r="F210" s="98">
        <v>44578</v>
      </c>
      <c r="G210" s="99">
        <f>IFERROR(WORKDAY(F210,H210,FESTIVOS!$A$2:$V$146),"")</f>
        <v>44585</v>
      </c>
      <c r="H210" s="90">
        <v>5</v>
      </c>
      <c r="I210" s="101" t="s">
        <v>101</v>
      </c>
      <c r="J210" s="96" t="s">
        <v>413</v>
      </c>
      <c r="K210" s="94" t="str">
        <f>IFERROR(VLOOKUP('Enero 2022'!B210,Dependencias!$A$2:$V$27,2,FALSE),"")</f>
        <v>Direccion de Gestion Corporativa</v>
      </c>
      <c r="L210" s="98">
        <v>44579</v>
      </c>
      <c r="M210" s="95">
        <f>IF(L210="","No hay fecha de respuesta!",NETWORKDAYS(F210,L210,FESTIVOS!A204:A348))</f>
        <v>2</v>
      </c>
      <c r="N210" s="96" t="s">
        <v>262</v>
      </c>
    </row>
    <row r="211" spans="1:14" ht="15.75" hidden="1" customHeight="1">
      <c r="A211" s="40" t="s">
        <v>59</v>
      </c>
      <c r="B211" s="40">
        <v>300</v>
      </c>
      <c r="C211" s="40" t="s">
        <v>82</v>
      </c>
      <c r="D211" s="40" t="s">
        <v>367</v>
      </c>
      <c r="E211" s="41">
        <v>20227100008112</v>
      </c>
      <c r="F211" s="73">
        <v>44579</v>
      </c>
      <c r="G211" s="43">
        <f>IFERROR(WORKDAY(F211,H211,FESTIVOS!$A$2:$V$146),"")</f>
        <v>44621</v>
      </c>
      <c r="H211" s="24">
        <f>IFERROR(VLOOKUP(A211,Dependencias!$A$31:$B$44,2,FALSE),"")</f>
        <v>30</v>
      </c>
      <c r="I211" s="48" t="s">
        <v>96</v>
      </c>
      <c r="J211" s="40" t="s">
        <v>414</v>
      </c>
      <c r="K211" s="24" t="str">
        <f>IFERROR(VLOOKUP('Enero 2022'!B211,Dependencias!$A$2:$V$27,2,FALSE),"")</f>
        <v>Dirección de Arte, Cultura y Patrimonio</v>
      </c>
      <c r="L211" s="43"/>
      <c r="M211" s="36" t="str">
        <f>IF(L211="","No hay fecha de respuesta!",NETWORKDAYS(F211,L211,FESTIVOS!A205:A349))</f>
        <v>No hay fecha de respuesta!</v>
      </c>
      <c r="N211" s="24"/>
    </row>
    <row r="212" spans="1:14" ht="15.75" customHeight="1">
      <c r="A212" s="96" t="s">
        <v>74</v>
      </c>
      <c r="B212" s="96">
        <v>220</v>
      </c>
      <c r="C212" s="96" t="s">
        <v>82</v>
      </c>
      <c r="D212" s="96">
        <v>163232022</v>
      </c>
      <c r="E212" s="97">
        <v>20227100008342</v>
      </c>
      <c r="F212" s="110">
        <v>44579</v>
      </c>
      <c r="G212" s="99">
        <f>IFERROR(WORKDAY(F212,H212,FESTIVOS!$A$2:$V$146),"")</f>
        <v>44607</v>
      </c>
      <c r="H212" s="94">
        <f>IFERROR(VLOOKUP(A212,Dependencias!$A$31:$B$44,2,FALSE),"")</f>
        <v>20</v>
      </c>
      <c r="I212" s="101" t="s">
        <v>93</v>
      </c>
      <c r="J212" s="96" t="s">
        <v>415</v>
      </c>
      <c r="K212" s="94" t="str">
        <f>IFERROR(VLOOKUP('Enero 2022'!B212,Dependencias!$A$2:$V$27,2,FALSE),"")</f>
        <v>Dirección de Fomento</v>
      </c>
      <c r="L212" s="98">
        <v>44586</v>
      </c>
      <c r="M212" s="95">
        <f>IF(L212="","No hay fecha de respuesta!",NETWORKDAYS(F212,L212,FESTIVOS!A206:A350))</f>
        <v>6</v>
      </c>
      <c r="N212" s="90" t="s">
        <v>416</v>
      </c>
    </row>
    <row r="213" spans="1:14" ht="15.75" customHeight="1">
      <c r="A213" s="96" t="s">
        <v>74</v>
      </c>
      <c r="B213" s="96">
        <v>240</v>
      </c>
      <c r="C213" s="96" t="s">
        <v>82</v>
      </c>
      <c r="D213" s="96">
        <v>165502022</v>
      </c>
      <c r="E213" s="97">
        <v>20227100008352</v>
      </c>
      <c r="F213" s="110">
        <v>44579</v>
      </c>
      <c r="G213" s="99">
        <f>IFERROR(WORKDAY(F213,H213,FESTIVOS!$A$2:$V$146),"")</f>
        <v>44607</v>
      </c>
      <c r="H213" s="94">
        <f>IFERROR(VLOOKUP(A213,Dependencias!$A$31:$B$44,2,FALSE),"")</f>
        <v>20</v>
      </c>
      <c r="I213" s="101" t="s">
        <v>93</v>
      </c>
      <c r="J213" s="96" t="s">
        <v>417</v>
      </c>
      <c r="K213" s="94" t="str">
        <f>IFERROR(VLOOKUP('Enero 2022'!B213,Dependencias!$A$2:$V$27,2,FALSE),"")</f>
        <v>Dirección de Economia, Estudios y Politica</v>
      </c>
      <c r="L213" s="98">
        <v>44599</v>
      </c>
      <c r="M213" s="95">
        <f>IF(L213="","No hay fecha de respuesta!",NETWORKDAYS(F213,L213,FESTIVOS!A207:A351))</f>
        <v>15</v>
      </c>
      <c r="N213" s="90" t="s">
        <v>418</v>
      </c>
    </row>
    <row r="214" spans="1:14" ht="15.75" customHeight="1">
      <c r="A214" s="96" t="s">
        <v>74</v>
      </c>
      <c r="B214" s="96">
        <v>330</v>
      </c>
      <c r="C214" s="96" t="s">
        <v>82</v>
      </c>
      <c r="D214" s="96">
        <v>165482022</v>
      </c>
      <c r="E214" s="97">
        <v>20227100008432</v>
      </c>
      <c r="F214" s="110">
        <v>44579</v>
      </c>
      <c r="G214" s="99">
        <f>IFERROR(WORKDAY(F214,H214,FESTIVOS!$A$2:$V$146),"")</f>
        <v>44607</v>
      </c>
      <c r="H214" s="94">
        <f>IFERROR(VLOOKUP(A214,Dependencias!$A$31:$B$44,2,FALSE),"")</f>
        <v>20</v>
      </c>
      <c r="I214" s="101" t="s">
        <v>98</v>
      </c>
      <c r="J214" s="96" t="s">
        <v>419</v>
      </c>
      <c r="K214" s="94" t="str">
        <f>IFERROR(VLOOKUP('Enero 2022'!B214,Dependencias!$A$2:$V$27,2,FALSE),"")</f>
        <v>Subdirección de Infraestructura y patrimonio cultural</v>
      </c>
      <c r="L214" s="98">
        <v>44581</v>
      </c>
      <c r="M214" s="95">
        <f>IF(L214="","No hay fecha de respuesta!",NETWORKDAYS(F214,L214,FESTIVOS!A208:A352))</f>
        <v>3</v>
      </c>
      <c r="N214" s="90" t="s">
        <v>420</v>
      </c>
    </row>
    <row r="215" spans="1:14" ht="15.75" customHeight="1">
      <c r="A215" s="96" t="s">
        <v>74</v>
      </c>
      <c r="B215" s="96">
        <v>240</v>
      </c>
      <c r="C215" s="96" t="s">
        <v>82</v>
      </c>
      <c r="D215" s="96">
        <v>166092022</v>
      </c>
      <c r="E215" s="97">
        <v>20227100008522</v>
      </c>
      <c r="F215" s="110">
        <v>44579</v>
      </c>
      <c r="G215" s="99">
        <f>IFERROR(WORKDAY(F215,H215,FESTIVOS!$A$2:$V$146),"")</f>
        <v>44607</v>
      </c>
      <c r="H215" s="94">
        <f>IFERROR(VLOOKUP(A215,Dependencias!$A$31:$B$44,2,FALSE),"")</f>
        <v>20</v>
      </c>
      <c r="I215" s="101" t="s">
        <v>93</v>
      </c>
      <c r="J215" s="96" t="s">
        <v>417</v>
      </c>
      <c r="K215" s="94" t="str">
        <f>IFERROR(VLOOKUP('Enero 2022'!B215,Dependencias!$A$2:$V$27,2,FALSE),"")</f>
        <v>Dirección de Economia, Estudios y Politica</v>
      </c>
      <c r="L215" s="98">
        <v>44589</v>
      </c>
      <c r="M215" s="95">
        <f>IF(L215="","No hay fecha de respuesta!",NETWORKDAYS(F215,L215,FESTIVOS!A209:A353))</f>
        <v>9</v>
      </c>
      <c r="N215" s="90" t="s">
        <v>421</v>
      </c>
    </row>
    <row r="216" spans="1:14" ht="15.75" customHeight="1">
      <c r="A216" s="96" t="s">
        <v>74</v>
      </c>
      <c r="B216" s="96">
        <v>730</v>
      </c>
      <c r="C216" s="96" t="s">
        <v>82</v>
      </c>
      <c r="D216" s="96">
        <v>178982022</v>
      </c>
      <c r="E216" s="97">
        <v>20227100008612</v>
      </c>
      <c r="F216" s="110">
        <v>44580</v>
      </c>
      <c r="G216" s="99">
        <f>IFERROR(WORKDAY(F216,H216,FESTIVOS!$A$2:$V$146),"")</f>
        <v>44608</v>
      </c>
      <c r="H216" s="94">
        <f>IFERROR(VLOOKUP(A216,Dependencias!$A$31:$B$44,2,FALSE),"")</f>
        <v>20</v>
      </c>
      <c r="I216" s="101" t="s">
        <v>103</v>
      </c>
      <c r="J216" s="96" t="s">
        <v>422</v>
      </c>
      <c r="K216" s="94" t="str">
        <f>IFERROR(VLOOKUP('Enero 2022'!B216,Dependencias!$A$2:$V$27,2,FALSE),"")</f>
        <v>Grupo Interno De Trabajo De Gestión Del Talento Humano</v>
      </c>
      <c r="L216" s="98">
        <v>44601</v>
      </c>
      <c r="M216" s="95">
        <f>IF(L216="","No hay fecha de respuesta!",NETWORKDAYS(F216,L216,FESTIVOS!A210:A354))</f>
        <v>16</v>
      </c>
      <c r="N216" s="90" t="s">
        <v>423</v>
      </c>
    </row>
    <row r="217" spans="1:14" ht="15.75" customHeight="1">
      <c r="A217" s="96" t="s">
        <v>74</v>
      </c>
      <c r="B217" s="96">
        <v>210</v>
      </c>
      <c r="C217" s="96" t="s">
        <v>82</v>
      </c>
      <c r="D217" s="96">
        <v>179722022</v>
      </c>
      <c r="E217" s="97">
        <v>20227100009082</v>
      </c>
      <c r="F217" s="110">
        <v>44580</v>
      </c>
      <c r="G217" s="99">
        <f>IFERROR(WORKDAY(F217,H217,FESTIVOS!$A$2:$V$146),"")</f>
        <v>44608</v>
      </c>
      <c r="H217" s="94">
        <f>IFERROR(VLOOKUP(A217,Dependencias!$A$31:$B$44,2,FALSE),"")</f>
        <v>20</v>
      </c>
      <c r="I217" s="101" t="s">
        <v>88</v>
      </c>
      <c r="J217" s="96" t="s">
        <v>424</v>
      </c>
      <c r="K217" s="94" t="str">
        <f>IFERROR(VLOOKUP('Enero 2022'!B217,Dependencias!$A$2:$V$27,2,FALSE),"")</f>
        <v>Dirección de Asuntos Locales y Participación</v>
      </c>
      <c r="L217" s="98">
        <v>44600</v>
      </c>
      <c r="M217" s="95">
        <f>IF(L217="","No hay fecha de respuesta!",NETWORKDAYS(F217,L217,FESTIVOS!A211:A355))</f>
        <v>15</v>
      </c>
      <c r="N217" s="90" t="s">
        <v>425</v>
      </c>
    </row>
    <row r="218" spans="1:14" ht="15.75" customHeight="1">
      <c r="A218" s="96" t="s">
        <v>74</v>
      </c>
      <c r="B218" s="96">
        <v>330</v>
      </c>
      <c r="C218" s="96" t="s">
        <v>82</v>
      </c>
      <c r="D218" s="96">
        <v>154852022</v>
      </c>
      <c r="E218" s="97">
        <v>20227100007312</v>
      </c>
      <c r="F218" s="98">
        <v>44578</v>
      </c>
      <c r="G218" s="99">
        <f>IFERROR(WORKDAY(F218,H218,FESTIVOS!$A$2:$V$146),"")</f>
        <v>44606</v>
      </c>
      <c r="H218" s="94">
        <f>IFERROR(VLOOKUP(A218,Dependencias!$A$31:$B$44,2,FALSE),"")</f>
        <v>20</v>
      </c>
      <c r="I218" s="101" t="s">
        <v>98</v>
      </c>
      <c r="J218" s="88" t="s">
        <v>378</v>
      </c>
      <c r="K218" s="94" t="str">
        <f>IFERROR(VLOOKUP('Enero 2022'!B218,Dependencias!$A$2:$V$27,2,FALSE),"")</f>
        <v>Subdirección de Infraestructura y patrimonio cultural</v>
      </c>
      <c r="L218" s="98">
        <v>44603</v>
      </c>
      <c r="M218" s="95">
        <f>IF(L218="","No hay fecha de respuesta!",NETWORKDAYS(F218,L218,FESTIVOS!A212:A356))</f>
        <v>20</v>
      </c>
      <c r="N218" s="90" t="s">
        <v>379</v>
      </c>
    </row>
    <row r="219" spans="1:14" ht="15.75" customHeight="1">
      <c r="A219" s="96" t="s">
        <v>59</v>
      </c>
      <c r="B219" s="96">
        <v>210</v>
      </c>
      <c r="C219" s="96" t="s">
        <v>80</v>
      </c>
      <c r="D219" s="96">
        <v>169252022</v>
      </c>
      <c r="E219" s="97">
        <v>20227100010822</v>
      </c>
      <c r="F219" s="110">
        <v>44579</v>
      </c>
      <c r="G219" s="99">
        <f>IFERROR(WORKDAY(F219,H219,FESTIVOS!$A$2:$V$146),"")</f>
        <v>44621</v>
      </c>
      <c r="H219" s="94">
        <f>IFERROR(VLOOKUP(A219,Dependencias!$A$31:$B$44,2,FALSE),"")</f>
        <v>30</v>
      </c>
      <c r="I219" s="101" t="s">
        <v>99</v>
      </c>
      <c r="J219" s="96" t="s">
        <v>426</v>
      </c>
      <c r="K219" s="94" t="str">
        <f>IFERROR(VLOOKUP('Enero 2022'!B219,Dependencias!$A$2:$V$27,2,FALSE),"")</f>
        <v>Dirección de Asuntos Locales y Participación</v>
      </c>
      <c r="L219" s="98">
        <v>44582</v>
      </c>
      <c r="M219" s="95">
        <f>IF(L219="","No hay fecha de respuesta!",NETWORKDAYS(F219,L219,FESTIVOS!A213:A357))</f>
        <v>4</v>
      </c>
      <c r="N219" s="90" t="s">
        <v>427</v>
      </c>
    </row>
    <row r="220" spans="1:14" ht="15.75" customHeight="1">
      <c r="A220" s="96" t="s">
        <v>61</v>
      </c>
      <c r="B220" s="96">
        <v>700</v>
      </c>
      <c r="C220" s="96" t="s">
        <v>80</v>
      </c>
      <c r="D220" s="96">
        <v>171282022</v>
      </c>
      <c r="E220" s="97">
        <v>20227100010852</v>
      </c>
      <c r="F220" s="110">
        <v>44580</v>
      </c>
      <c r="G220" s="99">
        <f>IFERROR(WORKDAY(F220,H220,FESTIVOS!$A$2:$V$146),"")</f>
        <v>44587</v>
      </c>
      <c r="H220" s="90">
        <v>5</v>
      </c>
      <c r="I220" s="101" t="s">
        <v>101</v>
      </c>
      <c r="J220" s="96" t="s">
        <v>428</v>
      </c>
      <c r="K220" s="94" t="str">
        <f>IFERROR(VLOOKUP('Enero 2022'!B220,Dependencias!$A$2:$V$27,2,FALSE),"")</f>
        <v>Direccion de Gestion Corporativa</v>
      </c>
      <c r="L220" s="98">
        <v>44580</v>
      </c>
      <c r="M220" s="95">
        <f>IF(L220="","No hay fecha de respuesta!",NETWORKDAYS(F220,L220,FESTIVOS!A214:A358))</f>
        <v>1</v>
      </c>
      <c r="N220" s="90" t="s">
        <v>262</v>
      </c>
    </row>
    <row r="221" spans="1:14" ht="15.75" customHeight="1">
      <c r="A221" s="96" t="s">
        <v>61</v>
      </c>
      <c r="B221" s="96">
        <v>210</v>
      </c>
      <c r="C221" s="96" t="s">
        <v>80</v>
      </c>
      <c r="D221" s="96">
        <v>165512022</v>
      </c>
      <c r="E221" s="97">
        <v>20227100010872</v>
      </c>
      <c r="F221" s="110">
        <v>44580</v>
      </c>
      <c r="G221" s="99">
        <f>IFERROR(WORKDAY(F221,H221,FESTIVOS!$A$2:$V$146),"")</f>
        <v>44622</v>
      </c>
      <c r="H221" s="94">
        <f>IFERROR(VLOOKUP(A221,Dependencias!$A$31:$B$44,2,FALSE),"")</f>
        <v>30</v>
      </c>
      <c r="I221" s="101" t="s">
        <v>113</v>
      </c>
      <c r="J221" s="96" t="s">
        <v>429</v>
      </c>
      <c r="K221" s="94" t="str">
        <f>IFERROR(VLOOKUP('Enero 2022'!B221,Dependencias!$A$2:$V$27,2,FALSE),"")</f>
        <v>Dirección de Asuntos Locales y Participación</v>
      </c>
      <c r="L221" s="98">
        <v>44589</v>
      </c>
      <c r="M221" s="95">
        <f>IF(L221="","No hay fecha de respuesta!",NETWORKDAYS(F221,L221,FESTIVOS!A215:A359))</f>
        <v>8</v>
      </c>
      <c r="N221" s="90" t="s">
        <v>430</v>
      </c>
    </row>
    <row r="222" spans="1:14" ht="15.75" customHeight="1">
      <c r="A222" s="96" t="s">
        <v>61</v>
      </c>
      <c r="B222" s="96">
        <v>310</v>
      </c>
      <c r="C222" s="96" t="s">
        <v>82</v>
      </c>
      <c r="D222" s="96">
        <v>198432022</v>
      </c>
      <c r="E222" s="97">
        <v>20227100005812</v>
      </c>
      <c r="F222" s="110">
        <v>44575</v>
      </c>
      <c r="G222" s="99">
        <f>IFERROR(WORKDAY(F222,H222,FESTIVOS!$A$2:$V$146),"")</f>
        <v>44617</v>
      </c>
      <c r="H222" s="94">
        <f>IFERROR(VLOOKUP(A222,Dependencias!$A$31:$B$44,2,FALSE),"")</f>
        <v>30</v>
      </c>
      <c r="I222" s="101" t="s">
        <v>107</v>
      </c>
      <c r="J222" s="96" t="s">
        <v>431</v>
      </c>
      <c r="K222" s="94" t="str">
        <f>IFERROR(VLOOKUP('Enero 2022'!B222,Dependencias!$A$2:$V$27,2,FALSE),"")</f>
        <v>Subdirección de Gestión Cultural y Artística</v>
      </c>
      <c r="L222" s="98">
        <v>44585</v>
      </c>
      <c r="M222" s="95">
        <f>IF(L222="","No hay fecha de respuesta!",NETWORKDAYS(F222,L222,FESTIVOS!A216:A360))</f>
        <v>7</v>
      </c>
      <c r="N222" s="90" t="s">
        <v>432</v>
      </c>
    </row>
    <row r="223" spans="1:14" ht="15.75" hidden="1" customHeight="1">
      <c r="A223" s="40" t="s">
        <v>56</v>
      </c>
      <c r="B223" s="40">
        <v>230</v>
      </c>
      <c r="C223" s="40" t="s">
        <v>80</v>
      </c>
      <c r="D223" s="40" t="s">
        <v>283</v>
      </c>
      <c r="E223" s="41">
        <v>20227100009382</v>
      </c>
      <c r="F223" s="73">
        <v>44580</v>
      </c>
      <c r="G223" s="43">
        <f>IFERROR(WORKDAY(F223,H223,FESTIVOS!$A$2:$V$146),"")</f>
        <v>44580</v>
      </c>
      <c r="H223" s="24">
        <f>IFERROR(VLOOKUP(A223,Dependencias!$A$31:$B$44,2,FALSE),"")</f>
        <v>0</v>
      </c>
      <c r="I223" s="48" t="s">
        <v>106</v>
      </c>
      <c r="J223" s="40" t="s">
        <v>433</v>
      </c>
      <c r="K223" s="24" t="str">
        <f>IFERROR(VLOOKUP('Enero 2022'!B223,Dependencias!$A$2:$V$27,2,FALSE),"")</f>
        <v>Direccion de Personas Juridicas</v>
      </c>
      <c r="L223" s="43"/>
      <c r="M223" s="36" t="str">
        <f>IF(L223="","No hay fecha de respuesta!",NETWORKDAYS(F223,L223,FESTIVOS!A217:A361))</f>
        <v>No hay fecha de respuesta!</v>
      </c>
      <c r="N223" s="24"/>
    </row>
    <row r="224" spans="1:14" ht="15.75" customHeight="1">
      <c r="A224" s="96" t="s">
        <v>74</v>
      </c>
      <c r="B224" s="96">
        <v>730</v>
      </c>
      <c r="C224" s="96" t="s">
        <v>82</v>
      </c>
      <c r="D224" s="96">
        <v>201482022</v>
      </c>
      <c r="E224" s="97">
        <v>20227100009512</v>
      </c>
      <c r="F224" s="110">
        <v>44580</v>
      </c>
      <c r="G224" s="99">
        <f>IFERROR(WORKDAY(F224,H224,FESTIVOS!$A$2:$V$146),"")</f>
        <v>44608</v>
      </c>
      <c r="H224" s="94">
        <f>IFERROR(VLOOKUP(A224,Dependencias!$A$31:$B$44,2,FALSE),"")</f>
        <v>20</v>
      </c>
      <c r="I224" s="101" t="s">
        <v>103</v>
      </c>
      <c r="J224" s="96" t="s">
        <v>434</v>
      </c>
      <c r="K224" s="94" t="str">
        <f>IFERROR(VLOOKUP('Enero 2022'!B224,Dependencias!$A$2:$V$27,2,FALSE),"")</f>
        <v>Grupo Interno De Trabajo De Gestión Del Talento Humano</v>
      </c>
      <c r="L224" s="98">
        <v>44596</v>
      </c>
      <c r="M224" s="95">
        <f>IF(L224="","No hay fecha de respuesta!",NETWORKDAYS(F224,L224,FESTIVOS!A218:A362))</f>
        <v>13</v>
      </c>
      <c r="N224" s="90" t="s">
        <v>435</v>
      </c>
    </row>
    <row r="225" spans="1:14" ht="15.75" customHeight="1">
      <c r="A225" s="96" t="s">
        <v>76</v>
      </c>
      <c r="B225" s="96">
        <v>100</v>
      </c>
      <c r="C225" s="96" t="s">
        <v>82</v>
      </c>
      <c r="D225" s="96">
        <v>195272022</v>
      </c>
      <c r="E225" s="97">
        <v>20227100009642</v>
      </c>
      <c r="F225" s="110">
        <v>44581</v>
      </c>
      <c r="G225" s="99">
        <f>IFERROR(WORKDAY(F225,H225,FESTIVOS!$A$2:$V$146),"")</f>
        <v>44588</v>
      </c>
      <c r="H225" s="90">
        <v>5</v>
      </c>
      <c r="I225" s="101" t="s">
        <v>97</v>
      </c>
      <c r="J225" s="96" t="s">
        <v>436</v>
      </c>
      <c r="K225" s="94" t="str">
        <f>IFERROR(VLOOKUP('Enero 2022'!B225,Dependencias!$A$2:$V$27,2,FALSE),"")</f>
        <v>Despacho Secretario de Cultura, Recreación y Deporte</v>
      </c>
      <c r="L225" s="98">
        <v>44588</v>
      </c>
      <c r="M225" s="95">
        <f>IF(L225="","No hay fecha de respuesta!",NETWORKDAYS(F225,L225,FESTIVOS!A219:A363))</f>
        <v>6</v>
      </c>
      <c r="N225" s="90" t="s">
        <v>437</v>
      </c>
    </row>
    <row r="226" spans="1:14" ht="15.75" customHeight="1">
      <c r="A226" s="96" t="s">
        <v>74</v>
      </c>
      <c r="B226" s="96">
        <v>210</v>
      </c>
      <c r="C226" s="96" t="s">
        <v>82</v>
      </c>
      <c r="D226" s="96">
        <v>201472022</v>
      </c>
      <c r="E226" s="97">
        <v>20227100010032</v>
      </c>
      <c r="F226" s="110">
        <v>44581</v>
      </c>
      <c r="G226" s="99">
        <f>IFERROR(WORKDAY(F226,H226,FESTIVOS!$A$2:$V$146),"")</f>
        <v>44609</v>
      </c>
      <c r="H226" s="94">
        <f>IFERROR(VLOOKUP(A226,Dependencias!$A$31:$B$44,2,FALSE),"")</f>
        <v>20</v>
      </c>
      <c r="I226" s="101" t="s">
        <v>88</v>
      </c>
      <c r="J226" s="96" t="s">
        <v>438</v>
      </c>
      <c r="K226" s="94" t="str">
        <f>IFERROR(VLOOKUP('Enero 2022'!B226,Dependencias!$A$2:$V$27,2,FALSE),"")</f>
        <v>Dirección de Asuntos Locales y Participación</v>
      </c>
      <c r="L226" s="98">
        <v>44600</v>
      </c>
      <c r="M226" s="95">
        <f>IF(L226="","No hay fecha de respuesta!",NETWORKDAYS(F226,L226,FESTIVOS!A220:A364))</f>
        <v>14</v>
      </c>
      <c r="N226" s="90" t="s">
        <v>425</v>
      </c>
    </row>
    <row r="227" spans="1:14" ht="15.75" customHeight="1">
      <c r="A227" s="96" t="s">
        <v>74</v>
      </c>
      <c r="B227" s="96">
        <v>730</v>
      </c>
      <c r="C227" s="96" t="s">
        <v>82</v>
      </c>
      <c r="D227" s="96">
        <v>202592022</v>
      </c>
      <c r="E227" s="97">
        <v>20227100010152</v>
      </c>
      <c r="F227" s="110">
        <v>44581</v>
      </c>
      <c r="G227" s="99">
        <f>IFERROR(WORKDAY(F227,H227,FESTIVOS!$A$2:$V$146),"")</f>
        <v>44609</v>
      </c>
      <c r="H227" s="94">
        <f>IFERROR(VLOOKUP(A227,Dependencias!$A$31:$B$44,2,FALSE),"")</f>
        <v>20</v>
      </c>
      <c r="I227" s="101" t="s">
        <v>103</v>
      </c>
      <c r="J227" s="96" t="s">
        <v>439</v>
      </c>
      <c r="K227" s="94" t="str">
        <f>IFERROR(VLOOKUP('Enero 2022'!B227,Dependencias!$A$2:$V$27,2,FALSE),"")</f>
        <v>Grupo Interno De Trabajo De Gestión Del Talento Humano</v>
      </c>
      <c r="L227" s="98">
        <v>44586</v>
      </c>
      <c r="M227" s="95">
        <f>IF(L227="","No hay fecha de respuesta!",NETWORKDAYS(F227,L227,FESTIVOS!A221:A365))</f>
        <v>4</v>
      </c>
      <c r="N227" s="90" t="s">
        <v>440</v>
      </c>
    </row>
    <row r="228" spans="1:14" ht="15.75" customHeight="1">
      <c r="A228" s="96" t="s">
        <v>74</v>
      </c>
      <c r="B228" s="96">
        <v>210</v>
      </c>
      <c r="C228" s="96" t="s">
        <v>80</v>
      </c>
      <c r="D228" s="96">
        <v>4187442021</v>
      </c>
      <c r="E228" s="97">
        <v>20227100010882</v>
      </c>
      <c r="F228" s="110">
        <v>44581</v>
      </c>
      <c r="G228" s="99">
        <f>IFERROR(WORKDAY(F228,H228,FESTIVOS!$A$2:$V$146),"")</f>
        <v>44609</v>
      </c>
      <c r="H228" s="94">
        <f>IFERROR(VLOOKUP(A228,Dependencias!$A$31:$B$44,2,FALSE),"")</f>
        <v>20</v>
      </c>
      <c r="I228" s="101" t="s">
        <v>105</v>
      </c>
      <c r="J228" s="96" t="s">
        <v>441</v>
      </c>
      <c r="K228" s="94" t="str">
        <f>IFERROR(VLOOKUP('Enero 2022'!B228,Dependencias!$A$2:$V$27,2,FALSE),"")</f>
        <v>Dirección de Asuntos Locales y Participación</v>
      </c>
      <c r="L228" s="98">
        <v>44601</v>
      </c>
      <c r="M228" s="95">
        <f>IF(L228="","No hay fecha de respuesta!",NETWORKDAYS(F228,L228,FESTIVOS!A222:A366))</f>
        <v>15</v>
      </c>
      <c r="N228" s="90" t="s">
        <v>442</v>
      </c>
    </row>
    <row r="229" spans="1:14" ht="15.75" customHeight="1">
      <c r="A229" s="96" t="s">
        <v>59</v>
      </c>
      <c r="B229" s="96">
        <v>800</v>
      </c>
      <c r="C229" s="96" t="s">
        <v>80</v>
      </c>
      <c r="D229" s="96">
        <v>199442022</v>
      </c>
      <c r="E229" s="97">
        <v>20227100010892</v>
      </c>
      <c r="F229" s="110">
        <v>44581</v>
      </c>
      <c r="G229" s="99">
        <f>IFERROR(WORKDAY(F229,H229,FESTIVOS!$A$2:$V$146),"")</f>
        <v>44623</v>
      </c>
      <c r="H229" s="94">
        <f>IFERROR(VLOOKUP(A229,Dependencias!$A$31:$B$44,2,FALSE),"")</f>
        <v>30</v>
      </c>
      <c r="I229" s="101" t="s">
        <v>104</v>
      </c>
      <c r="J229" s="96" t="s">
        <v>443</v>
      </c>
      <c r="K229" s="94" t="str">
        <f>IFERROR(VLOOKUP('Enero 2022'!B229,Dependencias!$A$2:$V$27,2,FALSE),"")</f>
        <v>Dirección de Lectura y Bibliotecas</v>
      </c>
      <c r="L229" s="99"/>
      <c r="M229" s="95" t="str">
        <f>IF(L229="","No hay fecha de respuesta!",NETWORKDAYS(F229,L229,FESTIVOS!A223:A367))</f>
        <v>No hay fecha de respuesta!</v>
      </c>
      <c r="N229" s="94"/>
    </row>
    <row r="230" spans="1:14" ht="15.75" customHeight="1">
      <c r="A230" s="96" t="s">
        <v>59</v>
      </c>
      <c r="B230" s="96">
        <v>700</v>
      </c>
      <c r="C230" s="96" t="s">
        <v>80</v>
      </c>
      <c r="D230" s="96">
        <v>199662022</v>
      </c>
      <c r="E230" s="97">
        <v>20227100010942</v>
      </c>
      <c r="F230" s="110">
        <v>44581</v>
      </c>
      <c r="G230" s="99">
        <f>IFERROR(WORKDAY(F230,H230,FESTIVOS!$A$2:$V$146),"")</f>
        <v>44623</v>
      </c>
      <c r="H230" s="94">
        <f>IFERROR(VLOOKUP(A230,Dependencias!$A$31:$B$44,2,FALSE),"")</f>
        <v>30</v>
      </c>
      <c r="I230" s="101" t="s">
        <v>107</v>
      </c>
      <c r="J230" s="96" t="s">
        <v>444</v>
      </c>
      <c r="K230" s="94" t="str">
        <f>IFERROR(VLOOKUP('Enero 2022'!B230,Dependencias!$A$2:$V$27,2,FALSE),"")</f>
        <v>Direccion de Gestion Corporativa</v>
      </c>
      <c r="L230" s="99"/>
      <c r="M230" s="95" t="str">
        <f>IF(L230="","No hay fecha de respuesta!",NETWORKDAYS(F230,L230,FESTIVOS!A224:A368))</f>
        <v>No hay fecha de respuesta!</v>
      </c>
      <c r="N230" s="94"/>
    </row>
    <row r="231" spans="1:14" ht="15.75" customHeight="1">
      <c r="A231" s="96" t="s">
        <v>74</v>
      </c>
      <c r="B231" s="96">
        <v>210</v>
      </c>
      <c r="C231" s="96" t="s">
        <v>82</v>
      </c>
      <c r="D231" s="96">
        <v>218712022</v>
      </c>
      <c r="E231" s="97">
        <v>20227100011222</v>
      </c>
      <c r="F231" s="110">
        <v>44582</v>
      </c>
      <c r="G231" s="99">
        <f>IFERROR(WORKDAY(F231,H231,FESTIVOS!$A$2:$V$146),"")</f>
        <v>44610</v>
      </c>
      <c r="H231" s="94">
        <f>IFERROR(VLOOKUP(A231,Dependencias!$A$31:$B$44,2,FALSE),"")</f>
        <v>20</v>
      </c>
      <c r="I231" s="101" t="s">
        <v>88</v>
      </c>
      <c r="J231" s="96" t="s">
        <v>445</v>
      </c>
      <c r="K231" s="94" t="str">
        <f>IFERROR(VLOOKUP('Enero 2022'!B231,Dependencias!$A$2:$V$27,2,FALSE),"")</f>
        <v>Dirección de Asuntos Locales y Participación</v>
      </c>
      <c r="L231" s="98">
        <v>44582</v>
      </c>
      <c r="M231" s="95">
        <f>IF(L231="","No hay fecha de respuesta!",NETWORKDAYS(F231,L231,FESTIVOS!A225:A369))</f>
        <v>1</v>
      </c>
      <c r="N231" s="90" t="s">
        <v>446</v>
      </c>
    </row>
    <row r="232" spans="1:14" ht="15.75" customHeight="1">
      <c r="A232" s="96" t="s">
        <v>74</v>
      </c>
      <c r="B232" s="96">
        <v>800</v>
      </c>
      <c r="C232" s="96" t="s">
        <v>80</v>
      </c>
      <c r="D232" s="96">
        <v>218852022</v>
      </c>
      <c r="E232" s="97">
        <v>20227100014822</v>
      </c>
      <c r="F232" s="110">
        <v>44582</v>
      </c>
      <c r="G232" s="99">
        <f>IFERROR(WORKDAY(F232,H232,FESTIVOS!$A$2:$V$146),"")</f>
        <v>44610</v>
      </c>
      <c r="H232" s="94">
        <f>IFERROR(VLOOKUP(A232,Dependencias!$A$31:$B$44,2,FALSE),"")</f>
        <v>20</v>
      </c>
      <c r="I232" s="101" t="s">
        <v>104</v>
      </c>
      <c r="J232" s="96" t="s">
        <v>447</v>
      </c>
      <c r="K232" s="94" t="str">
        <f>IFERROR(VLOOKUP('Enero 2022'!B232,Dependencias!$A$2:$V$27,2,FALSE),"")</f>
        <v>Dirección de Lectura y Bibliotecas</v>
      </c>
      <c r="L232" s="99"/>
      <c r="M232" s="95" t="str">
        <f>IF(L232="","No hay fecha de respuesta!",NETWORKDAYS(F232,L232,FESTIVOS!A226:A370))</f>
        <v>No hay fecha de respuesta!</v>
      </c>
      <c r="N232" s="94"/>
    </row>
    <row r="233" spans="1:14" ht="15.75" customHeight="1">
      <c r="A233" s="96" t="s">
        <v>74</v>
      </c>
      <c r="B233" s="96">
        <v>800</v>
      </c>
      <c r="C233" s="96" t="s">
        <v>80</v>
      </c>
      <c r="D233" s="96">
        <v>218822022</v>
      </c>
      <c r="E233" s="97">
        <v>20227100014832</v>
      </c>
      <c r="F233" s="110">
        <v>44582</v>
      </c>
      <c r="G233" s="99">
        <f>IFERROR(WORKDAY(F233,H233,FESTIVOS!$A$2:$V$146),"")</f>
        <v>44610</v>
      </c>
      <c r="H233" s="94">
        <f>IFERROR(VLOOKUP(A233,Dependencias!$A$31:$B$44,2,FALSE),"")</f>
        <v>20</v>
      </c>
      <c r="I233" s="101" t="s">
        <v>104</v>
      </c>
      <c r="J233" s="96" t="s">
        <v>448</v>
      </c>
      <c r="K233" s="94" t="str">
        <f>IFERROR(VLOOKUP('Enero 2022'!B233,Dependencias!$A$2:$V$27,2,FALSE),"")</f>
        <v>Dirección de Lectura y Bibliotecas</v>
      </c>
      <c r="L233" s="99"/>
      <c r="M233" s="95" t="str">
        <f>IF(L233="","No hay fecha de respuesta!",NETWORKDAYS(F233,L233,FESTIVOS!A227:A371))</f>
        <v>No hay fecha de respuesta!</v>
      </c>
      <c r="N233" s="94"/>
    </row>
    <row r="234" spans="1:14" ht="15.75" customHeight="1">
      <c r="A234" s="96" t="s">
        <v>61</v>
      </c>
      <c r="B234" s="96">
        <v>220</v>
      </c>
      <c r="C234" s="96" t="s">
        <v>80</v>
      </c>
      <c r="D234" s="96">
        <v>242192022</v>
      </c>
      <c r="E234" s="97">
        <v>20227100014852</v>
      </c>
      <c r="F234" s="110">
        <v>44585</v>
      </c>
      <c r="G234" s="99">
        <f>IFERROR(WORKDAY(F234,H234,FESTIVOS!$A$2:$V$146),"")</f>
        <v>44627</v>
      </c>
      <c r="H234" s="94">
        <f>IFERROR(VLOOKUP(A234,Dependencias!$A$31:$B$44,2,FALSE),"")</f>
        <v>30</v>
      </c>
      <c r="I234" s="101" t="s">
        <v>93</v>
      </c>
      <c r="J234" s="96" t="s">
        <v>449</v>
      </c>
      <c r="K234" s="94" t="str">
        <f>IFERROR(VLOOKUP('Enero 2022'!B234,Dependencias!$A$2:$V$27,2,FALSE),"")</f>
        <v>Dirección de Fomento</v>
      </c>
      <c r="L234" s="98">
        <v>44593</v>
      </c>
      <c r="M234" s="95">
        <f>IF(L234="","No hay fecha de respuesta!",NETWORKDAYS(F234,L234,FESTIVOS!A228:A372))</f>
        <v>7</v>
      </c>
      <c r="N234" s="90" t="s">
        <v>450</v>
      </c>
    </row>
    <row r="235" spans="1:14" ht="15.75" customHeight="1">
      <c r="A235" s="96" t="s">
        <v>61</v>
      </c>
      <c r="B235" s="96">
        <v>220</v>
      </c>
      <c r="C235" s="96" t="s">
        <v>80</v>
      </c>
      <c r="D235" s="96">
        <v>242112022</v>
      </c>
      <c r="E235" s="97">
        <v>20227100014852</v>
      </c>
      <c r="F235" s="110">
        <v>44585</v>
      </c>
      <c r="G235" s="99">
        <f>IFERROR(WORKDAY(F235,H235,FESTIVOS!$A$2:$V$146),"")</f>
        <v>44627</v>
      </c>
      <c r="H235" s="94">
        <f>IFERROR(VLOOKUP(A235,Dependencias!$A$31:$B$44,2,FALSE),"")</f>
        <v>30</v>
      </c>
      <c r="I235" s="101" t="s">
        <v>93</v>
      </c>
      <c r="J235" s="96" t="s">
        <v>449</v>
      </c>
      <c r="K235" s="94" t="str">
        <f>IFERROR(VLOOKUP('Enero 2022'!B235,Dependencias!$A$2:$V$27,2,FALSE),"")</f>
        <v>Dirección de Fomento</v>
      </c>
      <c r="L235" s="98">
        <v>44593</v>
      </c>
      <c r="M235" s="95">
        <f>IF(L235="","No hay fecha de respuesta!",NETWORKDAYS(F235,L235,FESTIVOS!A229:A373))</f>
        <v>7</v>
      </c>
      <c r="N235" s="90" t="s">
        <v>450</v>
      </c>
    </row>
    <row r="236" spans="1:14" ht="15.75" customHeight="1">
      <c r="A236" s="96" t="s">
        <v>59</v>
      </c>
      <c r="B236" s="96">
        <v>330</v>
      </c>
      <c r="C236" s="96" t="s">
        <v>80</v>
      </c>
      <c r="D236" s="96">
        <v>240982022</v>
      </c>
      <c r="E236" s="97">
        <v>20227100012382</v>
      </c>
      <c r="F236" s="110">
        <v>44585</v>
      </c>
      <c r="G236" s="99">
        <f>IFERROR(WORKDAY(F236,H236,FESTIVOS!$A$2:$V$146),"")</f>
        <v>44627</v>
      </c>
      <c r="H236" s="94">
        <f>IFERROR(VLOOKUP(A236,Dependencias!$A$31:$B$44,2,FALSE),"")</f>
        <v>30</v>
      </c>
      <c r="I236" s="101" t="s">
        <v>98</v>
      </c>
      <c r="J236" s="128" t="s">
        <v>451</v>
      </c>
      <c r="K236" s="94" t="str">
        <f>IFERROR(VLOOKUP('Enero 2022'!B236,Dependencias!$A$2:$V$27,2,FALSE),"")</f>
        <v>Subdirección de Infraestructura y patrimonio cultural</v>
      </c>
      <c r="L236" s="99"/>
      <c r="M236" s="95" t="str">
        <f>IF(L236="","No hay fecha de respuesta!",NETWORKDAYS(F236,L236,FESTIVOS!A230:A374))</f>
        <v>No hay fecha de respuesta!</v>
      </c>
      <c r="N236" s="94"/>
    </row>
    <row r="237" spans="1:14" ht="15.75" customHeight="1">
      <c r="A237" s="96" t="s">
        <v>74</v>
      </c>
      <c r="B237" s="96">
        <v>230</v>
      </c>
      <c r="C237" s="96" t="s">
        <v>82</v>
      </c>
      <c r="D237" s="96">
        <v>247082022</v>
      </c>
      <c r="E237" s="97">
        <v>20227100012772</v>
      </c>
      <c r="F237" s="110">
        <v>44585</v>
      </c>
      <c r="G237" s="99">
        <f>IFERROR(WORKDAY(F237,H237,FESTIVOS!$A$2:$V$146),"")</f>
        <v>44613</v>
      </c>
      <c r="H237" s="94">
        <f>IFERROR(VLOOKUP(A237,Dependencias!$A$31:$B$44,2,FALSE),"")</f>
        <v>20</v>
      </c>
      <c r="I237" s="101" t="s">
        <v>106</v>
      </c>
      <c r="J237" s="96" t="s">
        <v>452</v>
      </c>
      <c r="K237" s="94" t="str">
        <f>IFERROR(VLOOKUP('Enero 2022'!B237,Dependencias!$A$2:$V$27,2,FALSE),"")</f>
        <v>Direccion de Personas Juridicas</v>
      </c>
      <c r="L237" s="98">
        <v>44589</v>
      </c>
      <c r="M237" s="95">
        <f>IF(L237="","No hay fecha de respuesta!",NETWORKDAYS(F237,L237,FESTIVOS!A231:A375))</f>
        <v>5</v>
      </c>
      <c r="N237" s="90" t="s">
        <v>453</v>
      </c>
    </row>
    <row r="238" spans="1:14" ht="15.75" hidden="1" customHeight="1">
      <c r="A238" s="40" t="s">
        <v>76</v>
      </c>
      <c r="B238" s="40">
        <v>100</v>
      </c>
      <c r="C238" s="40" t="s">
        <v>82</v>
      </c>
      <c r="D238" s="40" t="s">
        <v>163</v>
      </c>
      <c r="E238" s="41">
        <v>20227100012982</v>
      </c>
      <c r="F238" s="73">
        <v>44585</v>
      </c>
      <c r="G238" s="43">
        <f>IFERROR(WORKDAY(F238,H238,FESTIVOS!$A$2:$V$146),"")</f>
        <v>44592</v>
      </c>
      <c r="H238" s="47">
        <v>5</v>
      </c>
      <c r="I238" s="48" t="s">
        <v>97</v>
      </c>
      <c r="J238" s="65" t="s">
        <v>454</v>
      </c>
      <c r="K238" s="24" t="str">
        <f>IFERROR(VLOOKUP('Enero 2022'!B238,Dependencias!$A$2:$V$27,2,FALSE),"")</f>
        <v>Despacho Secretario de Cultura, Recreación y Deporte</v>
      </c>
      <c r="L238" s="42">
        <v>44588</v>
      </c>
      <c r="M238" s="36">
        <f>IF(L238="","No hay fecha de respuesta!",NETWORKDAYS(F238,L238,FESTIVOS!A232:A376))</f>
        <v>4</v>
      </c>
      <c r="N238" s="46" t="s">
        <v>455</v>
      </c>
    </row>
    <row r="239" spans="1:14" ht="15.75" customHeight="1">
      <c r="A239" s="96" t="s">
        <v>61</v>
      </c>
      <c r="B239" s="96">
        <v>310</v>
      </c>
      <c r="C239" s="96" t="s">
        <v>82</v>
      </c>
      <c r="D239" s="96">
        <v>248782022</v>
      </c>
      <c r="E239" s="97">
        <v>20227100012992</v>
      </c>
      <c r="F239" s="110">
        <v>44585</v>
      </c>
      <c r="G239" s="99">
        <f>IFERROR(WORKDAY(F239,H239,FESTIVOS!$A$2:$V$146),"")</f>
        <v>44627</v>
      </c>
      <c r="H239" s="94">
        <f>IFERROR(VLOOKUP(A239,Dependencias!$A$31:$B$44,2,FALSE),"")</f>
        <v>30</v>
      </c>
      <c r="I239" s="101" t="s">
        <v>96</v>
      </c>
      <c r="J239" s="96" t="s">
        <v>456</v>
      </c>
      <c r="K239" s="94" t="str">
        <f>IFERROR(VLOOKUP('Enero 2022'!B239,Dependencias!$A$2:$V$27,2,FALSE),"")</f>
        <v>Subdirección de Gestión Cultural y Artística</v>
      </c>
      <c r="L239" s="98">
        <v>44587</v>
      </c>
      <c r="M239" s="95">
        <f>IF(L239="","No hay fecha de respuesta!",NETWORKDAYS(F239,L239,FESTIVOS!A233:A377))</f>
        <v>3</v>
      </c>
      <c r="N239" s="90" t="s">
        <v>457</v>
      </c>
    </row>
    <row r="240" spans="1:14" ht="15.75" hidden="1" customHeight="1">
      <c r="A240" s="40" t="s">
        <v>76</v>
      </c>
      <c r="B240" s="40">
        <v>100</v>
      </c>
      <c r="C240" s="40" t="s">
        <v>82</v>
      </c>
      <c r="D240" s="40" t="s">
        <v>163</v>
      </c>
      <c r="E240" s="41">
        <v>20227100013002</v>
      </c>
      <c r="F240" s="73">
        <v>44585</v>
      </c>
      <c r="G240" s="43">
        <f>IFERROR(WORKDAY(F240,H240,FESTIVOS!$A$2:$V$146),"")</f>
        <v>44592</v>
      </c>
      <c r="H240" s="47">
        <v>5</v>
      </c>
      <c r="I240" s="48" t="s">
        <v>97</v>
      </c>
      <c r="J240" s="40" t="s">
        <v>458</v>
      </c>
      <c r="K240" s="24" t="str">
        <f>IFERROR(VLOOKUP('Enero 2022'!B240,Dependencias!$A$2:$V$27,2,FALSE),"")</f>
        <v>Despacho Secretario de Cultura, Recreación y Deporte</v>
      </c>
      <c r="L240" s="42">
        <v>44592</v>
      </c>
      <c r="M240" s="36">
        <f>IF(L240="","No hay fecha de respuesta!",NETWORKDAYS(F240,L240,FESTIVOS!A234:A378))</f>
        <v>6</v>
      </c>
      <c r="N240" s="46" t="s">
        <v>459</v>
      </c>
    </row>
    <row r="241" spans="1:14" ht="18" customHeight="1">
      <c r="A241" s="96" t="s">
        <v>59</v>
      </c>
      <c r="B241" s="96">
        <v>330</v>
      </c>
      <c r="C241" s="96" t="s">
        <v>82</v>
      </c>
      <c r="D241" s="96">
        <v>249002022</v>
      </c>
      <c r="E241" s="97">
        <v>20227100013012</v>
      </c>
      <c r="F241" s="110">
        <v>44585</v>
      </c>
      <c r="G241" s="99">
        <f>IFERROR(WORKDAY(F241,H241,FESTIVOS!$A$2:$V$146),"")</f>
        <v>44627</v>
      </c>
      <c r="H241" s="94">
        <f>IFERROR(VLOOKUP(A241,Dependencias!$A$31:$B$44,2,FALSE),"")</f>
        <v>30</v>
      </c>
      <c r="I241" s="101" t="s">
        <v>98</v>
      </c>
      <c r="J241" s="96" t="s">
        <v>451</v>
      </c>
      <c r="K241" s="94" t="str">
        <f>IFERROR(VLOOKUP('Enero 2022'!B241,Dependencias!$A$2:$V$27,2,FALSE),"")</f>
        <v>Subdirección de Infraestructura y patrimonio cultural</v>
      </c>
      <c r="L241" s="99"/>
      <c r="M241" s="95" t="str">
        <f>IF(L241="","No hay fecha de respuesta!",NETWORKDAYS(F241,L241,FESTIVOS!A235:A379))</f>
        <v>No hay fecha de respuesta!</v>
      </c>
      <c r="N241" s="94"/>
    </row>
    <row r="242" spans="1:14" ht="15.75" customHeight="1">
      <c r="A242" s="96" t="s">
        <v>61</v>
      </c>
      <c r="B242" s="96">
        <v>700</v>
      </c>
      <c r="C242" s="96" t="s">
        <v>82</v>
      </c>
      <c r="D242" s="96">
        <v>261332022</v>
      </c>
      <c r="E242" s="97">
        <v>20227100013842</v>
      </c>
      <c r="F242" s="110">
        <v>44586</v>
      </c>
      <c r="G242" s="99">
        <f>IFERROR(WORKDAY(F242,H242,FESTIVOS!$A$2:$V$146),"")</f>
        <v>44593</v>
      </c>
      <c r="H242" s="94">
        <v>5</v>
      </c>
      <c r="I242" s="101" t="s">
        <v>101</v>
      </c>
      <c r="J242" s="96" t="s">
        <v>460</v>
      </c>
      <c r="K242" s="94" t="str">
        <f>IFERROR(VLOOKUP('Enero 2022'!B242,Dependencias!$A$2:$V$27,2,FALSE),"")</f>
        <v>Direccion de Gestion Corporativa</v>
      </c>
      <c r="L242" s="98">
        <v>44586</v>
      </c>
      <c r="M242" s="95">
        <f>IF(L242="","No hay fecha de respuesta!",NETWORKDAYS(F242,L242,FESTIVOS!A236:A380))</f>
        <v>1</v>
      </c>
      <c r="N242" s="90" t="s">
        <v>262</v>
      </c>
    </row>
    <row r="243" spans="1:14" ht="15.75" customHeight="1">
      <c r="A243" s="96" t="s">
        <v>57</v>
      </c>
      <c r="B243" s="96">
        <v>140</v>
      </c>
      <c r="C243" s="96" t="s">
        <v>82</v>
      </c>
      <c r="D243" s="96">
        <v>265362022</v>
      </c>
      <c r="E243" s="97">
        <v>20227100014112</v>
      </c>
      <c r="F243" s="110">
        <v>44586</v>
      </c>
      <c r="G243" s="99">
        <f>IFERROR(WORKDAY(F243,H243,FESTIVOS!$A$2:$V$146),"")</f>
        <v>44635</v>
      </c>
      <c r="H243" s="94">
        <f>IFERROR(VLOOKUP(A243,Dependencias!$A$31:$B$44,2,FALSE),"")</f>
        <v>35</v>
      </c>
      <c r="I243" s="101" t="s">
        <v>107</v>
      </c>
      <c r="J243" s="100" t="s">
        <v>461</v>
      </c>
      <c r="K243" s="94" t="str">
        <f>IFERROR(VLOOKUP('Enero 2022'!B243,Dependencias!$A$2:$V$27,2,FALSE),"")</f>
        <v>Oficina de Control Interno</v>
      </c>
      <c r="L243" s="99"/>
      <c r="M243" s="95" t="str">
        <f>IF(L243="","No hay fecha de respuesta!",NETWORKDAYS(F243,L243,FESTIVOS!A237:A381))</f>
        <v>No hay fecha de respuesta!</v>
      </c>
      <c r="N243" s="94"/>
    </row>
    <row r="244" spans="1:14" ht="15.75" customHeight="1">
      <c r="A244" s="96" t="s">
        <v>74</v>
      </c>
      <c r="B244" s="96">
        <v>240</v>
      </c>
      <c r="C244" s="96" t="s">
        <v>82</v>
      </c>
      <c r="D244" s="96">
        <v>273842022</v>
      </c>
      <c r="E244" s="97">
        <v>20227100013942</v>
      </c>
      <c r="F244" s="110">
        <v>44586</v>
      </c>
      <c r="G244" s="99">
        <f>IFERROR(WORKDAY(F244,H244,FESTIVOS!$A$2:$V$146),"")</f>
        <v>44614</v>
      </c>
      <c r="H244" s="94">
        <f>IFERROR(VLOOKUP(A244,Dependencias!$A$31:$B$44,2,FALSE),"")</f>
        <v>20</v>
      </c>
      <c r="I244" s="101" t="s">
        <v>93</v>
      </c>
      <c r="J244" s="129" t="s">
        <v>462</v>
      </c>
      <c r="K244" s="94" t="str">
        <f>IFERROR(VLOOKUP('Enero 2022'!B244,Dependencias!$A$2:$V$27,2,FALSE),"")</f>
        <v>Dirección de Economia, Estudios y Politica</v>
      </c>
      <c r="L244" s="121">
        <v>44609</v>
      </c>
      <c r="M244" s="95">
        <f>IF(L244="","No hay fecha de respuesta!",NETWORKDAYS(F244,L244,FESTIVOS!A238:A382))</f>
        <v>18</v>
      </c>
      <c r="N244" s="96" t="s">
        <v>463</v>
      </c>
    </row>
    <row r="245" spans="1:14" ht="15.75" customHeight="1">
      <c r="A245" s="96" t="s">
        <v>57</v>
      </c>
      <c r="B245" s="96">
        <v>330</v>
      </c>
      <c r="C245" s="96" t="s">
        <v>82</v>
      </c>
      <c r="D245" s="96">
        <v>272222022</v>
      </c>
      <c r="E245" s="97">
        <v>20227100014352</v>
      </c>
      <c r="F245" s="110">
        <v>44587</v>
      </c>
      <c r="G245" s="99">
        <f>IFERROR(WORKDAY(F245,H245,FESTIVOS!$A$2:$V$146),"")</f>
        <v>44636</v>
      </c>
      <c r="H245" s="94">
        <f>IFERROR(VLOOKUP(A245,Dependencias!$A$31:$B$44,2,FALSE),"")</f>
        <v>35</v>
      </c>
      <c r="I245" s="101" t="s">
        <v>98</v>
      </c>
      <c r="J245" s="96" t="s">
        <v>464</v>
      </c>
      <c r="K245" s="94" t="str">
        <f>IFERROR(VLOOKUP('Enero 2022'!B245,Dependencias!$A$2:$V$27,2,FALSE),"")</f>
        <v>Subdirección de Infraestructura y patrimonio cultural</v>
      </c>
      <c r="L245" s="99"/>
      <c r="M245" s="95" t="str">
        <f>IF(L245="","No hay fecha de respuesta!",NETWORKDAYS(F245,L245,FESTIVOS!A239:A383))</f>
        <v>No hay fecha de respuesta!</v>
      </c>
      <c r="N245" s="94"/>
    </row>
    <row r="246" spans="1:14" ht="15.75" customHeight="1">
      <c r="A246" s="96" t="s">
        <v>74</v>
      </c>
      <c r="B246" s="96">
        <v>730</v>
      </c>
      <c r="C246" s="96" t="s">
        <v>80</v>
      </c>
      <c r="D246" s="114">
        <v>245172022</v>
      </c>
      <c r="E246" s="97">
        <v>20227100014812</v>
      </c>
      <c r="F246" s="110">
        <v>44585</v>
      </c>
      <c r="G246" s="99">
        <f>IFERROR(WORKDAY(F246,H246,FESTIVOS!$A$2:$V$146),"")</f>
        <v>44613</v>
      </c>
      <c r="H246" s="94">
        <f>IFERROR(VLOOKUP(A246,Dependencias!$A$31:$B$44,2,FALSE),"")</f>
        <v>20</v>
      </c>
      <c r="I246" s="101" t="s">
        <v>103</v>
      </c>
      <c r="J246" s="96" t="s">
        <v>465</v>
      </c>
      <c r="K246" s="94" t="str">
        <f>IFERROR(VLOOKUP('Enero 2022'!B246,Dependencias!$A$2:$V$27,2,FALSE),"")</f>
        <v>Grupo Interno De Trabajo De Gestión Del Talento Humano</v>
      </c>
      <c r="L246" s="98">
        <v>44607</v>
      </c>
      <c r="M246" s="95">
        <f>IF(L246="","No hay fecha de respuesta!",NETWORKDAYS(F246,L246,FESTIVOS!A240:A384))</f>
        <v>17</v>
      </c>
      <c r="N246" s="90" t="s">
        <v>466</v>
      </c>
    </row>
    <row r="247" spans="1:14" ht="21" customHeight="1">
      <c r="A247" s="96" t="s">
        <v>74</v>
      </c>
      <c r="B247" s="96">
        <v>700</v>
      </c>
      <c r="C247" s="96" t="s">
        <v>80</v>
      </c>
      <c r="D247" s="96">
        <v>244062022</v>
      </c>
      <c r="E247" s="97">
        <v>20227100015012</v>
      </c>
      <c r="F247" s="110">
        <v>44585</v>
      </c>
      <c r="G247" s="99">
        <f>IFERROR(WORKDAY(F247,H247,FESTIVOS!$A$2:$V$146),"")</f>
        <v>44592</v>
      </c>
      <c r="H247" s="90">
        <v>5</v>
      </c>
      <c r="I247" s="101" t="s">
        <v>101</v>
      </c>
      <c r="J247" s="96" t="s">
        <v>467</v>
      </c>
      <c r="K247" s="94" t="str">
        <f>IFERROR(VLOOKUP('Enero 2022'!B247,Dependencias!$A$2:$V$27,2,FALSE),"")</f>
        <v>Direccion de Gestion Corporativa</v>
      </c>
      <c r="L247" s="98">
        <v>44592</v>
      </c>
      <c r="M247" s="95">
        <f>IF(L247="","No hay fecha de respuesta!",NETWORKDAYS(F247,L247,FESTIVOS!A241:A385))</f>
        <v>6</v>
      </c>
      <c r="N247" s="90" t="s">
        <v>468</v>
      </c>
    </row>
    <row r="248" spans="1:14" ht="15.75" customHeight="1">
      <c r="A248" s="96" t="s">
        <v>74</v>
      </c>
      <c r="B248" s="96">
        <v>700</v>
      </c>
      <c r="C248" s="96" t="s">
        <v>80</v>
      </c>
      <c r="D248" s="96">
        <v>243882022</v>
      </c>
      <c r="E248" s="97">
        <v>20227100015012</v>
      </c>
      <c r="F248" s="110">
        <v>44585</v>
      </c>
      <c r="G248" s="99">
        <f>IFERROR(WORKDAY(F248,H248,FESTIVOS!$A$2:$V$146),"")</f>
        <v>44592</v>
      </c>
      <c r="H248" s="90">
        <v>5</v>
      </c>
      <c r="I248" s="101" t="s">
        <v>101</v>
      </c>
      <c r="J248" s="96" t="s">
        <v>467</v>
      </c>
      <c r="K248" s="94" t="str">
        <f>IFERROR(VLOOKUP('Enero 2022'!B248,Dependencias!$A$2:$V$27,2,FALSE),"")</f>
        <v>Direccion de Gestion Corporativa</v>
      </c>
      <c r="L248" s="93">
        <v>44592</v>
      </c>
      <c r="M248" s="130">
        <f>IF(L248="","No hay fecha de respuesta!",NETWORKDAYS(F248,L248,FESTIVOS!A242:A386))</f>
        <v>6</v>
      </c>
      <c r="N248" s="131" t="s">
        <v>468</v>
      </c>
    </row>
    <row r="249" spans="1:14" ht="15.75" customHeight="1">
      <c r="A249" s="96" t="s">
        <v>57</v>
      </c>
      <c r="B249" s="96">
        <v>330</v>
      </c>
      <c r="C249" s="96" t="s">
        <v>80</v>
      </c>
      <c r="D249" s="96">
        <v>254632022</v>
      </c>
      <c r="E249" s="97">
        <v>20227100015062</v>
      </c>
      <c r="F249" s="110">
        <v>44586</v>
      </c>
      <c r="G249" s="99">
        <f>IFERROR(WORKDAY(F249,H249,FESTIVOS!$A$2:$V$146),"")</f>
        <v>44635</v>
      </c>
      <c r="H249" s="94">
        <f>IFERROR(VLOOKUP(A249,Dependencias!$A$31:$B$44,2,FALSE),"")</f>
        <v>35</v>
      </c>
      <c r="I249" s="101" t="s">
        <v>98</v>
      </c>
      <c r="J249" s="96" t="s">
        <v>469</v>
      </c>
      <c r="K249" s="94" t="str">
        <f>IFERROR(VLOOKUP('Enero 2022'!B249,Dependencias!$A$2:$V$27,2,FALSE),"")</f>
        <v>Subdirección de Infraestructura y patrimonio cultural</v>
      </c>
      <c r="L249" s="99"/>
      <c r="M249" s="95" t="str">
        <f>IF(L249="","No hay fecha de respuesta!",NETWORKDAYS(F249,L249,FESTIVOS!A243:A387))</f>
        <v>No hay fecha de respuesta!</v>
      </c>
      <c r="N249" s="94"/>
    </row>
    <row r="250" spans="1:14" ht="15.75" customHeight="1">
      <c r="A250" s="96" t="s">
        <v>61</v>
      </c>
      <c r="B250" s="96">
        <v>240</v>
      </c>
      <c r="C250" s="96" t="s">
        <v>80</v>
      </c>
      <c r="D250" s="96">
        <v>254982022</v>
      </c>
      <c r="E250" s="97">
        <v>20227100015082</v>
      </c>
      <c r="F250" s="110">
        <v>44586</v>
      </c>
      <c r="G250" s="99">
        <f>IFERROR(WORKDAY(F250,H250,FESTIVOS!$A$2:$V$146),"")</f>
        <v>44628</v>
      </c>
      <c r="H250" s="94">
        <f>IFERROR(VLOOKUP(A250,Dependencias!$A$31:$B$44,2,FALSE),"")</f>
        <v>30</v>
      </c>
      <c r="I250" s="101" t="s">
        <v>93</v>
      </c>
      <c r="J250" s="96" t="s">
        <v>470</v>
      </c>
      <c r="K250" s="94" t="str">
        <f>IFERROR(VLOOKUP('Enero 2022'!B250,Dependencias!$A$2:$V$27,2,FALSE),"")</f>
        <v>Dirección de Economia, Estudios y Politica</v>
      </c>
      <c r="L250" s="99"/>
      <c r="M250" s="95" t="str">
        <f>IF(L250="","No hay fecha de respuesta!",NETWORKDAYS(F250,L250,FESTIVOS!A244:A388))</f>
        <v>No hay fecha de respuesta!</v>
      </c>
      <c r="N250" s="94"/>
    </row>
    <row r="251" spans="1:14" ht="15.75" customHeight="1">
      <c r="A251" s="96" t="s">
        <v>61</v>
      </c>
      <c r="B251" s="96">
        <v>310</v>
      </c>
      <c r="C251" s="96" t="s">
        <v>82</v>
      </c>
      <c r="D251" s="96">
        <v>282492022</v>
      </c>
      <c r="E251" s="97">
        <v>20227100013932</v>
      </c>
      <c r="F251" s="110">
        <v>44586</v>
      </c>
      <c r="G251" s="99">
        <f>IFERROR(WORKDAY(F251,H251,FESTIVOS!$A$2:$V$146),"")</f>
        <v>44628</v>
      </c>
      <c r="H251" s="94">
        <f>IFERROR(VLOOKUP(A251,Dependencias!$A$31:$B$44,2,FALSE),"")</f>
        <v>30</v>
      </c>
      <c r="I251" s="101" t="s">
        <v>98</v>
      </c>
      <c r="J251" s="96" t="s">
        <v>471</v>
      </c>
      <c r="K251" s="94" t="str">
        <f>IFERROR(VLOOKUP('Enero 2022'!B251,Dependencias!$A$2:$V$27,2,FALSE),"")</f>
        <v>Subdirección de Gestión Cultural y Artística</v>
      </c>
      <c r="L251" s="99"/>
      <c r="M251" s="95" t="str">
        <f>IF(L251="","No hay fecha de respuesta!",NETWORKDAYS(F251,L251,FESTIVOS!A245:A389))</f>
        <v>No hay fecha de respuesta!</v>
      </c>
      <c r="N251" s="94"/>
    </row>
    <row r="252" spans="1:14" ht="15.75" customHeight="1">
      <c r="A252" s="96" t="s">
        <v>76</v>
      </c>
      <c r="B252" s="96">
        <v>100</v>
      </c>
      <c r="C252" s="96" t="s">
        <v>82</v>
      </c>
      <c r="D252" s="96">
        <v>277422022</v>
      </c>
      <c r="E252" s="97">
        <v>20227100014682</v>
      </c>
      <c r="F252" s="110">
        <v>44587</v>
      </c>
      <c r="G252" s="99">
        <f>IFERROR(WORKDAY(F252,H252,FESTIVOS!$A$2:$V$146),"")</f>
        <v>44594</v>
      </c>
      <c r="H252" s="90">
        <v>5</v>
      </c>
      <c r="I252" s="101" t="s">
        <v>97</v>
      </c>
      <c r="J252" s="96" t="s">
        <v>472</v>
      </c>
      <c r="K252" s="94" t="str">
        <f>IFERROR(VLOOKUP('Enero 2022'!B252,Dependencias!$A$2:$V$27,2,FALSE),"")</f>
        <v>Despacho Secretario de Cultura, Recreación y Deporte</v>
      </c>
      <c r="L252" s="98">
        <v>44593</v>
      </c>
      <c r="M252" s="95">
        <f>IF(L252="","No hay fecha de respuesta!",NETWORKDAYS(F252,L252,FESTIVOS!A246:A390))</f>
        <v>5</v>
      </c>
      <c r="N252" s="90" t="s">
        <v>473</v>
      </c>
    </row>
    <row r="253" spans="1:14" ht="15.75" customHeight="1">
      <c r="A253" s="96" t="s">
        <v>74</v>
      </c>
      <c r="B253" s="96">
        <v>210</v>
      </c>
      <c r="C253" s="96" t="s">
        <v>82</v>
      </c>
      <c r="D253" s="96">
        <v>276402022</v>
      </c>
      <c r="E253" s="97">
        <v>20227100014632</v>
      </c>
      <c r="F253" s="110">
        <v>44587</v>
      </c>
      <c r="G253" s="99">
        <f>IFERROR(WORKDAY(F253,H253,FESTIVOS!$A$2:$V$146),"")</f>
        <v>44615</v>
      </c>
      <c r="H253" s="94">
        <f>IFERROR(VLOOKUP(A253,Dependencias!$A$31:$B$44,2,FALSE),"")</f>
        <v>20</v>
      </c>
      <c r="I253" s="101" t="s">
        <v>88</v>
      </c>
      <c r="J253" s="88" t="s">
        <v>474</v>
      </c>
      <c r="K253" s="94" t="str">
        <f>IFERROR(VLOOKUP('Enero 2022'!B253,Dependencias!$A$2:$V$27,2,FALSE),"")</f>
        <v>Dirección de Asuntos Locales y Participación</v>
      </c>
      <c r="L253" s="98">
        <v>44600</v>
      </c>
      <c r="M253" s="95">
        <f>IF(L253="","No hay fecha de respuesta!",NETWORKDAYS(F253,L253,FESTIVOS!A247:A391))</f>
        <v>10</v>
      </c>
      <c r="N253" s="90" t="s">
        <v>475</v>
      </c>
    </row>
    <row r="254" spans="1:14" ht="15.75" customHeight="1">
      <c r="A254" s="96" t="s">
        <v>74</v>
      </c>
      <c r="B254" s="96">
        <v>220</v>
      </c>
      <c r="C254" s="96" t="s">
        <v>82</v>
      </c>
      <c r="D254" s="96">
        <v>277022022</v>
      </c>
      <c r="E254" s="97">
        <v>20227100014672</v>
      </c>
      <c r="F254" s="110">
        <v>44587</v>
      </c>
      <c r="G254" s="99">
        <f>IFERROR(WORKDAY(F255,H254,FESTIVOS!$A$2:$V$146),"")</f>
        <v>44615</v>
      </c>
      <c r="H254" s="94">
        <f>IFERROR(VLOOKUP(A254,Dependencias!$A$31:$B$44,2,FALSE),"")</f>
        <v>20</v>
      </c>
      <c r="I254" s="101" t="s">
        <v>93</v>
      </c>
      <c r="J254" s="96" t="s">
        <v>476</v>
      </c>
      <c r="K254" s="94" t="str">
        <f>IFERROR(VLOOKUP('Enero 2022'!B254,Dependencias!$A$2:$V$27,2,FALSE),"")</f>
        <v>Dirección de Fomento</v>
      </c>
      <c r="L254" s="98">
        <v>44589</v>
      </c>
      <c r="M254" s="95">
        <f>IF(L254="","No hay fecha de respuesta!",NETWORKDAYS(F254,L254,FESTIVOS!A248:A392))</f>
        <v>3</v>
      </c>
      <c r="N254" s="90" t="s">
        <v>477</v>
      </c>
    </row>
    <row r="255" spans="1:14" ht="15.75" customHeight="1">
      <c r="A255" s="96" t="s">
        <v>74</v>
      </c>
      <c r="B255" s="96">
        <v>700</v>
      </c>
      <c r="C255" s="96" t="s">
        <v>82</v>
      </c>
      <c r="D255" s="96">
        <v>284272022</v>
      </c>
      <c r="E255" s="97">
        <v>20227100014432</v>
      </c>
      <c r="F255" s="110">
        <v>44587</v>
      </c>
      <c r="G255" s="99">
        <f>IFERROR(WORKDAY(F255,H255,FESTIVOS!$A$2:$V$146),"")</f>
        <v>44594</v>
      </c>
      <c r="H255" s="90">
        <v>5</v>
      </c>
      <c r="I255" s="101" t="s">
        <v>101</v>
      </c>
      <c r="J255" s="103" t="s">
        <v>478</v>
      </c>
      <c r="K255" s="94" t="str">
        <f>IFERROR(VLOOKUP('Enero 2022'!B255,Dependencias!$A$2:$V$27,2,FALSE),"")</f>
        <v>Direccion de Gestion Corporativa</v>
      </c>
      <c r="L255" s="98">
        <v>44588</v>
      </c>
      <c r="M255" s="95">
        <f>IF(L255="","No hay fecha de respuesta!",NETWORKDAYS(F255,L255,FESTIVOS!A249:A393))</f>
        <v>2</v>
      </c>
      <c r="N255" s="90" t="s">
        <v>262</v>
      </c>
    </row>
    <row r="256" spans="1:14" ht="15.75" customHeight="1">
      <c r="A256" s="96" t="s">
        <v>74</v>
      </c>
      <c r="B256" s="96">
        <v>210</v>
      </c>
      <c r="C256" s="96" t="s">
        <v>82</v>
      </c>
      <c r="D256" s="96">
        <v>284322022</v>
      </c>
      <c r="E256" s="97">
        <v>20227100015272</v>
      </c>
      <c r="F256" s="110">
        <v>44587</v>
      </c>
      <c r="G256" s="99">
        <f>IFERROR(WORKDAY(F256,H256,FESTIVOS!$A$2:$V$146),"")</f>
        <v>44615</v>
      </c>
      <c r="H256" s="94">
        <f>IFERROR(VLOOKUP(A256,Dependencias!$A$31:$B$44,2,FALSE),"")</f>
        <v>20</v>
      </c>
      <c r="I256" s="101" t="s">
        <v>99</v>
      </c>
      <c r="J256" s="96" t="s">
        <v>479</v>
      </c>
      <c r="K256" s="94" t="str">
        <f>IFERROR(VLOOKUP('Enero 2022'!B256,Dependencias!$A$2:$V$27,2,FALSE),"")</f>
        <v>Dirección de Asuntos Locales y Participación</v>
      </c>
      <c r="L256" s="98">
        <v>44608</v>
      </c>
      <c r="M256" s="95">
        <f>IF(L256="","No hay fecha de respuesta!",NETWORKDAYS(F256,L256,FESTIVOS!A250:A394))</f>
        <v>16</v>
      </c>
      <c r="N256" s="90" t="s">
        <v>480</v>
      </c>
    </row>
    <row r="257" spans="1:14" ht="15.75" customHeight="1">
      <c r="A257" s="96" t="s">
        <v>61</v>
      </c>
      <c r="B257" s="96">
        <v>700</v>
      </c>
      <c r="C257" s="96" t="s">
        <v>80</v>
      </c>
      <c r="D257" s="96">
        <v>207822022</v>
      </c>
      <c r="E257" s="97">
        <v>20227100017192</v>
      </c>
      <c r="F257" s="110">
        <v>44587</v>
      </c>
      <c r="G257" s="99">
        <f>IFERROR(WORKDAY(F257,H257,FESTIVOS!$A$2:$V$146),"")</f>
        <v>44594</v>
      </c>
      <c r="H257" s="94">
        <v>5</v>
      </c>
      <c r="I257" s="101" t="s">
        <v>101</v>
      </c>
      <c r="J257" s="96" t="s">
        <v>481</v>
      </c>
      <c r="K257" s="94" t="str">
        <f>IFERROR(VLOOKUP('Enero 2022'!B257,Dependencias!$A$2:$V$27,2,FALSE),"")</f>
        <v>Direccion de Gestion Corporativa</v>
      </c>
      <c r="L257" s="98">
        <v>44588</v>
      </c>
      <c r="M257" s="95">
        <f>IF(L257="","No hay fecha de respuesta!",NETWORKDAYS(F257,L257,FESTIVOS!A251:A395))</f>
        <v>2</v>
      </c>
      <c r="N257" s="90" t="s">
        <v>482</v>
      </c>
    </row>
    <row r="258" spans="1:14" ht="15.75" customHeight="1">
      <c r="A258" s="96" t="s">
        <v>57</v>
      </c>
      <c r="B258" s="96">
        <v>140</v>
      </c>
      <c r="C258" s="96" t="s">
        <v>80</v>
      </c>
      <c r="D258" s="96">
        <v>281212022</v>
      </c>
      <c r="E258" s="97">
        <v>20227100014112</v>
      </c>
      <c r="F258" s="110">
        <v>44587</v>
      </c>
      <c r="G258" s="99">
        <f>IFERROR(WORKDAY(F258,H258,FESTIVOS!$A$2:$V$146),"")</f>
        <v>44636</v>
      </c>
      <c r="H258" s="94">
        <f>IFERROR(VLOOKUP(A258,Dependencias!$A$31:$B$44,2,FALSE),"")</f>
        <v>35</v>
      </c>
      <c r="I258" s="101" t="s">
        <v>107</v>
      </c>
      <c r="J258" s="100" t="s">
        <v>461</v>
      </c>
      <c r="K258" s="94" t="str">
        <f>IFERROR(VLOOKUP('Enero 2022'!B258,Dependencias!$A$2:$V$27,2,FALSE),"")</f>
        <v>Oficina de Control Interno</v>
      </c>
      <c r="L258" s="99"/>
      <c r="M258" s="95" t="str">
        <f>IF(L258="","No hay fecha de respuesta!",NETWORKDAYS(F258,L258,FESTIVOS!A252:A396))</f>
        <v>No hay fecha de respuesta!</v>
      </c>
      <c r="N258" s="94"/>
    </row>
    <row r="259" spans="1:14" ht="15.75" customHeight="1">
      <c r="A259" s="96" t="s">
        <v>74</v>
      </c>
      <c r="B259" s="96">
        <v>210</v>
      </c>
      <c r="C259" s="96" t="s">
        <v>80</v>
      </c>
      <c r="D259" s="96">
        <v>276512022</v>
      </c>
      <c r="E259" s="97">
        <v>20227100015272</v>
      </c>
      <c r="F259" s="110">
        <v>44587</v>
      </c>
      <c r="G259" s="99">
        <f>IFERROR(WORKDAY(F259,H259,FESTIVOS!$A$2:$V$146),"")</f>
        <v>44615</v>
      </c>
      <c r="H259" s="94">
        <f>IFERROR(VLOOKUP(A259,Dependencias!$A$31:$B$44,2,FALSE),"")</f>
        <v>20</v>
      </c>
      <c r="I259" s="101" t="s">
        <v>99</v>
      </c>
      <c r="J259" s="96" t="s">
        <v>479</v>
      </c>
      <c r="K259" s="94" t="str">
        <f>IFERROR(VLOOKUP('Enero 2022'!B259,Dependencias!$A$2:$V$27,2,FALSE),"")</f>
        <v>Dirección de Asuntos Locales y Participación</v>
      </c>
      <c r="L259" s="98">
        <v>44608</v>
      </c>
      <c r="M259" s="95">
        <f>IF(L259="","No hay fecha de respuesta!",NETWORKDAYS(F259,L259,FESTIVOS!A253:A397))</f>
        <v>16</v>
      </c>
      <c r="N259" s="90" t="s">
        <v>480</v>
      </c>
    </row>
    <row r="260" spans="1:14" ht="15.75" customHeight="1">
      <c r="A260" s="96" t="s">
        <v>61</v>
      </c>
      <c r="B260" s="96">
        <v>800</v>
      </c>
      <c r="C260" s="96" t="s">
        <v>80</v>
      </c>
      <c r="D260" s="114">
        <v>283252022</v>
      </c>
      <c r="E260" s="97">
        <v>20227100017182</v>
      </c>
      <c r="F260" s="110">
        <v>44587</v>
      </c>
      <c r="G260" s="99">
        <f>IFERROR(WORKDAY(F260,H260,FESTIVOS!$A$2:$V$146),"")</f>
        <v>44629</v>
      </c>
      <c r="H260" s="94">
        <f>IFERROR(VLOOKUP(A260,Dependencias!$A$31:$B$44,2,FALSE),"")</f>
        <v>30</v>
      </c>
      <c r="I260" s="101" t="s">
        <v>104</v>
      </c>
      <c r="J260" s="96" t="s">
        <v>483</v>
      </c>
      <c r="K260" s="94" t="str">
        <f>IFERROR(VLOOKUP('Enero 2022'!B260,Dependencias!$A$2:$V$27,2,FALSE),"")</f>
        <v>Dirección de Lectura y Bibliotecas</v>
      </c>
      <c r="L260" s="98">
        <v>44596</v>
      </c>
      <c r="M260" s="95">
        <f>IF(L260="","No hay fecha de respuesta!",NETWORKDAYS(F260,L260,FESTIVOS!A254:A398))</f>
        <v>8</v>
      </c>
      <c r="N260" s="90" t="s">
        <v>484</v>
      </c>
    </row>
    <row r="261" spans="1:14" ht="15.75" customHeight="1">
      <c r="A261" s="96" t="s">
        <v>74</v>
      </c>
      <c r="B261" s="96">
        <v>710</v>
      </c>
      <c r="C261" s="96" t="s">
        <v>80</v>
      </c>
      <c r="D261" s="114">
        <v>181942022</v>
      </c>
      <c r="E261" s="97">
        <v>20227100017222</v>
      </c>
      <c r="F261" s="110">
        <v>44588</v>
      </c>
      <c r="G261" s="99">
        <f>IFERROR(WORKDAY(F261,H261,FESTIVOS!$A$2:$V$146),"")</f>
        <v>44616</v>
      </c>
      <c r="H261" s="94">
        <f>IFERROR(VLOOKUP(A261,Dependencias!$A$31:$B$44,2,FALSE),"")</f>
        <v>20</v>
      </c>
      <c r="I261" s="101" t="s">
        <v>107</v>
      </c>
      <c r="J261" s="100" t="s">
        <v>485</v>
      </c>
      <c r="K261" s="94" t="str">
        <f>IFERROR(VLOOKUP('Enero 2022'!B261,Dependencias!$A$2:$V$27,2,FALSE),"")</f>
        <v>Grupo Interno de Trabajo de Gestion de Servicios Administrativos</v>
      </c>
      <c r="L261" s="99"/>
      <c r="M261" s="95" t="str">
        <f>IF(L261="","No hay fecha de respuesta!",NETWORKDAYS(F261,L261,FESTIVOS!A255:A399))</f>
        <v>No hay fecha de respuesta!</v>
      </c>
      <c r="N261" s="90" t="s">
        <v>486</v>
      </c>
    </row>
    <row r="262" spans="1:14" ht="15.75" customHeight="1">
      <c r="A262" s="90" t="s">
        <v>61</v>
      </c>
      <c r="B262" s="90">
        <v>720</v>
      </c>
      <c r="C262" s="90" t="s">
        <v>82</v>
      </c>
      <c r="D262" s="90">
        <v>289232022</v>
      </c>
      <c r="E262" s="132">
        <v>20227100015492</v>
      </c>
      <c r="F262" s="98">
        <v>44588</v>
      </c>
      <c r="G262" s="99">
        <f>IFERROR(WORKDAY(F262,H262,FESTIVOS!$A$2:$V$146),"")</f>
        <v>44630</v>
      </c>
      <c r="H262" s="94">
        <f>IFERROR(VLOOKUP(A262,Dependencias!$A$31:$B$44,2,FALSE),"")</f>
        <v>30</v>
      </c>
      <c r="I262" s="134" t="s">
        <v>109</v>
      </c>
      <c r="J262" s="90" t="s">
        <v>487</v>
      </c>
      <c r="K262" s="94" t="str">
        <f>IFERROR(VLOOKUP('Enero 2022'!B262,Dependencias!$A$2:$V$27,2,FALSE),"")</f>
        <v>Grupo Interno de Trabajo de Gestión Financiera.</v>
      </c>
      <c r="L262" s="98">
        <v>44594</v>
      </c>
      <c r="M262" s="95">
        <f>IF(L262="","No hay fecha de respuesta!",NETWORKDAYS(F262,L262,FESTIVOS!A256:A400))</f>
        <v>5</v>
      </c>
      <c r="N262" s="90" t="s">
        <v>488</v>
      </c>
    </row>
    <row r="263" spans="1:14" ht="15.75" customHeight="1">
      <c r="A263" s="96" t="s">
        <v>59</v>
      </c>
      <c r="B263" s="96">
        <v>800</v>
      </c>
      <c r="C263" s="96" t="s">
        <v>82</v>
      </c>
      <c r="D263" s="96">
        <v>292992022</v>
      </c>
      <c r="E263" s="97">
        <v>20227100015762</v>
      </c>
      <c r="F263" s="110">
        <v>44588</v>
      </c>
      <c r="G263" s="99">
        <f>IFERROR(WORKDAY(F263,H263,FESTIVOS!$A$2:$V$146),"")</f>
        <v>44630</v>
      </c>
      <c r="H263" s="94">
        <f>IFERROR(VLOOKUP(A263,Dependencias!$A$31:$B$44,2,FALSE),"")</f>
        <v>30</v>
      </c>
      <c r="I263" s="101" t="s">
        <v>104</v>
      </c>
      <c r="J263" s="96" t="s">
        <v>489</v>
      </c>
      <c r="K263" s="94" t="str">
        <f>IFERROR(VLOOKUP('Enero 2022'!B263,Dependencias!$A$2:$V$27,2,FALSE),"")</f>
        <v>Dirección de Lectura y Bibliotecas</v>
      </c>
      <c r="L263" s="133">
        <v>44595</v>
      </c>
      <c r="M263" s="95">
        <f>IF(L263="","No hay fecha de respuesta!",NETWORKDAYS(F263,L263,FESTIVOS!A257:A401))</f>
        <v>6</v>
      </c>
      <c r="N263" s="90" t="s">
        <v>490</v>
      </c>
    </row>
    <row r="264" spans="1:14" ht="15.75" customHeight="1">
      <c r="A264" s="96" t="s">
        <v>57</v>
      </c>
      <c r="B264" s="96">
        <v>730</v>
      </c>
      <c r="C264" s="96" t="s">
        <v>80</v>
      </c>
      <c r="D264" s="96">
        <v>4206992021</v>
      </c>
      <c r="E264" s="97">
        <v>20227100017212</v>
      </c>
      <c r="F264" s="110">
        <v>44588</v>
      </c>
      <c r="G264" s="99">
        <f>IFERROR(WORKDAY(F264,H264,FESTIVOS!$A$2:$V$146),"")</f>
        <v>44637</v>
      </c>
      <c r="H264" s="94">
        <f>IFERROR(VLOOKUP(A264,Dependencias!$A$31:$B$44,2,FALSE),"")</f>
        <v>35</v>
      </c>
      <c r="I264" s="101" t="s">
        <v>103</v>
      </c>
      <c r="J264" s="96" t="s">
        <v>491</v>
      </c>
      <c r="K264" s="94" t="str">
        <f>IFERROR(VLOOKUP('Enero 2022'!B264,Dependencias!$A$2:$V$27,2,FALSE),"")</f>
        <v>Grupo Interno De Trabajo De Gestión Del Talento Humano</v>
      </c>
      <c r="L264" s="99"/>
      <c r="M264" s="95" t="str">
        <f>IF(L264="","No hay fecha de respuesta!",NETWORKDAYS(F264,L264,FESTIVOS!A258:A402))</f>
        <v>No hay fecha de respuesta!</v>
      </c>
      <c r="N264" s="94"/>
    </row>
    <row r="265" spans="1:14" ht="15.75" customHeight="1">
      <c r="A265" s="96" t="s">
        <v>59</v>
      </c>
      <c r="B265" s="96">
        <v>800</v>
      </c>
      <c r="C265" s="96" t="s">
        <v>82</v>
      </c>
      <c r="D265" s="96">
        <v>293002022</v>
      </c>
      <c r="E265" s="97">
        <v>20227100015762</v>
      </c>
      <c r="F265" s="110">
        <v>44588</v>
      </c>
      <c r="G265" s="99">
        <f>IFERROR(WORKDAY(F265,H265,FESTIVOS!$A$2:$V$146),"")</f>
        <v>44630</v>
      </c>
      <c r="H265" s="94">
        <f>IFERROR(VLOOKUP(A265,Dependencias!$A$31:$B$44,2,FALSE),"")</f>
        <v>30</v>
      </c>
      <c r="I265" s="101" t="s">
        <v>104</v>
      </c>
      <c r="J265" s="96" t="s">
        <v>489</v>
      </c>
      <c r="K265" s="94" t="str">
        <f>IFERROR(VLOOKUP('Enero 2022'!B265,Dependencias!$A$2:$V$27,2,FALSE),"")</f>
        <v>Dirección de Lectura y Bibliotecas</v>
      </c>
      <c r="L265" s="133">
        <v>44595</v>
      </c>
      <c r="M265" s="95">
        <f>IF(L265="","No hay fecha de respuesta!",NETWORKDAYS(F265,L265,FESTIVOS!A259:A403))</f>
        <v>6</v>
      </c>
      <c r="N265" s="90" t="s">
        <v>492</v>
      </c>
    </row>
    <row r="266" spans="1:14" ht="15.75" customHeight="1">
      <c r="A266" s="96" t="s">
        <v>76</v>
      </c>
      <c r="B266" s="96">
        <v>160</v>
      </c>
      <c r="C266" s="96" t="s">
        <v>80</v>
      </c>
      <c r="D266" s="96">
        <v>297862022</v>
      </c>
      <c r="E266" s="97">
        <v>20227100015952</v>
      </c>
      <c r="F266" s="110">
        <v>44588</v>
      </c>
      <c r="G266" s="99">
        <f>IFERROR(WORKDAY(F266,H266,FESTIVOS!$A$2:$V$146),"")</f>
        <v>44608</v>
      </c>
      <c r="H266" s="90">
        <v>14</v>
      </c>
      <c r="I266" s="101" t="s">
        <v>97</v>
      </c>
      <c r="J266" s="96" t="s">
        <v>493</v>
      </c>
      <c r="K266" s="94" t="str">
        <f>IFERROR(VLOOKUP('Enero 2022'!B266,Dependencias!$A$2:$V$27,2,FALSE),"")</f>
        <v>Oficina de Tecnologias de la Informacion</v>
      </c>
      <c r="L266" s="98">
        <v>44603</v>
      </c>
      <c r="M266" s="95">
        <f>IF(L266="","No hay fecha de respuesta!",NETWORKDAYS(F266,L266,FESTIVOS!A260:A404))</f>
        <v>12</v>
      </c>
      <c r="N266" s="90" t="s">
        <v>494</v>
      </c>
    </row>
    <row r="267" spans="1:14" ht="15.75" hidden="1" customHeight="1">
      <c r="A267" s="40" t="s">
        <v>76</v>
      </c>
      <c r="B267" s="40">
        <v>100</v>
      </c>
      <c r="C267" s="40" t="s">
        <v>82</v>
      </c>
      <c r="D267" s="40" t="s">
        <v>163</v>
      </c>
      <c r="E267" s="41">
        <v>20227100014362</v>
      </c>
      <c r="F267" s="73">
        <v>44587</v>
      </c>
      <c r="G267" s="43">
        <f>IFERROR(WORKDAY(F267,H267,FESTIVOS!$A$2:$V$146),"")</f>
        <v>44594</v>
      </c>
      <c r="H267" s="47">
        <v>5</v>
      </c>
      <c r="I267" s="40" t="s">
        <v>97</v>
      </c>
      <c r="J267" s="40" t="s">
        <v>495</v>
      </c>
      <c r="K267" s="24" t="str">
        <f>IFERROR(VLOOKUP('Enero 2022'!B267,Dependencias!$A$2:$V$27,2,FALSE),"")</f>
        <v>Despacho Secretario de Cultura, Recreación y Deporte</v>
      </c>
      <c r="L267" s="42">
        <v>44592</v>
      </c>
      <c r="M267" s="36">
        <f>IF(L267="","No hay fecha de respuesta!",NETWORKDAYS(F267,L267,FESTIVOS!A261:A405))</f>
        <v>4</v>
      </c>
      <c r="N267" s="47" t="s">
        <v>459</v>
      </c>
    </row>
    <row r="268" spans="1:14" ht="15.75" hidden="1" customHeight="1">
      <c r="A268" s="40" t="s">
        <v>76</v>
      </c>
      <c r="B268" s="40">
        <v>100</v>
      </c>
      <c r="C268" s="40" t="s">
        <v>82</v>
      </c>
      <c r="D268" s="40" t="s">
        <v>163</v>
      </c>
      <c r="E268" s="41">
        <v>20227100016002</v>
      </c>
      <c r="F268" s="73">
        <v>44588</v>
      </c>
      <c r="G268" s="43">
        <f>IFERROR(WORKDAY(F268,H268,FESTIVOS!$A$2:$V$146),"")</f>
        <v>44595</v>
      </c>
      <c r="H268" s="47">
        <v>5</v>
      </c>
      <c r="I268" s="40" t="s">
        <v>97</v>
      </c>
      <c r="J268" s="44" t="s">
        <v>496</v>
      </c>
      <c r="K268" s="24" t="str">
        <f>IFERROR(VLOOKUP('Enero 2022'!B268,Dependencias!$A$2:$V$27,2,FALSE),"")</f>
        <v>Despacho Secretario de Cultura, Recreación y Deporte</v>
      </c>
      <c r="L268" s="42">
        <v>44589</v>
      </c>
      <c r="M268" s="36">
        <f>IF(L268="","No hay fecha de respuesta!",NETWORKDAYS(F268,L268,FESTIVOS!A262:A406))</f>
        <v>2</v>
      </c>
      <c r="N268" s="47" t="s">
        <v>497</v>
      </c>
    </row>
    <row r="269" spans="1:14" ht="15.75" customHeight="1">
      <c r="A269" s="96" t="s">
        <v>61</v>
      </c>
      <c r="B269" s="96">
        <v>210</v>
      </c>
      <c r="C269" s="96" t="s">
        <v>80</v>
      </c>
      <c r="D269" s="96">
        <v>246252022</v>
      </c>
      <c r="E269" s="97">
        <v>20227100017252</v>
      </c>
      <c r="F269" s="110">
        <v>44588</v>
      </c>
      <c r="G269" s="99">
        <f>IFERROR(WORKDAY(F269,H269,FESTIVOS!$A$2:$V$146),"")</f>
        <v>44630</v>
      </c>
      <c r="H269" s="94">
        <f>IFERROR(VLOOKUP(A269,Dependencias!$A$31:$B$44,2,FALSE),"")</f>
        <v>30</v>
      </c>
      <c r="I269" s="101" t="s">
        <v>99</v>
      </c>
      <c r="J269" s="96" t="s">
        <v>498</v>
      </c>
      <c r="K269" s="94" t="str">
        <f>IFERROR(VLOOKUP('Enero 2022'!B269,Dependencias!$A$2:$V$27,2,FALSE),"")</f>
        <v>Dirección de Asuntos Locales y Participación</v>
      </c>
      <c r="L269" s="99"/>
      <c r="M269" s="95" t="str">
        <f>IF(L269="","No hay fecha de respuesta!",NETWORKDAYS(F269,L269,FESTIVOS!A263:A407))</f>
        <v>No hay fecha de respuesta!</v>
      </c>
      <c r="N269" s="94"/>
    </row>
    <row r="270" spans="1:14" ht="15.75" customHeight="1">
      <c r="A270" s="96" t="s">
        <v>61</v>
      </c>
      <c r="B270" s="96">
        <v>120</v>
      </c>
      <c r="C270" s="96" t="s">
        <v>80</v>
      </c>
      <c r="D270" s="96">
        <v>302022022</v>
      </c>
      <c r="E270" s="97">
        <v>20227100017252</v>
      </c>
      <c r="F270" s="110">
        <v>44588</v>
      </c>
      <c r="G270" s="99">
        <f>IFERROR(WORKDAY(F270,H270,FESTIVOS!$A$2:$V$146),"")</f>
        <v>44630</v>
      </c>
      <c r="H270" s="94">
        <f>IFERROR(VLOOKUP(A270,Dependencias!$A$31:$B$44,2,FALSE),"")</f>
        <v>30</v>
      </c>
      <c r="I270" s="101" t="s">
        <v>99</v>
      </c>
      <c r="J270" s="96" t="s">
        <v>499</v>
      </c>
      <c r="K270" s="94" t="str">
        <f>IFERROR(VLOOKUP('Enero 2022'!B270,Dependencias!$A$2:$V$27,2,FALSE),"")</f>
        <v>Oficina Asesora de Comunicaciones</v>
      </c>
      <c r="L270" s="99"/>
      <c r="M270" s="95" t="str">
        <f>IF(L270="","No hay fecha de respuesta!",NETWORKDAYS(F270,L270,FESTIVOS!A264:A408))</f>
        <v>No hay fecha de respuesta!</v>
      </c>
      <c r="N270" s="94"/>
    </row>
    <row r="271" spans="1:14" ht="15.75" customHeight="1">
      <c r="A271" s="96" t="s">
        <v>74</v>
      </c>
      <c r="B271" s="96">
        <v>800</v>
      </c>
      <c r="C271" s="96" t="s">
        <v>80</v>
      </c>
      <c r="D271" s="126">
        <v>314782022</v>
      </c>
      <c r="E271" s="97">
        <v>20227100017212</v>
      </c>
      <c r="F271" s="110">
        <v>44589</v>
      </c>
      <c r="G271" s="99">
        <f>IFERROR(WORKDAY(F271,H271,FESTIVOS!$A$2:$V$146),"")</f>
        <v>44617</v>
      </c>
      <c r="H271" s="94">
        <f>IFERROR(VLOOKUP(A271,Dependencias!$A$31:$B$44,2,FALSE),"")</f>
        <v>20</v>
      </c>
      <c r="I271" s="101" t="s">
        <v>104</v>
      </c>
      <c r="J271" s="96" t="s">
        <v>500</v>
      </c>
      <c r="K271" s="94" t="str">
        <f>IFERROR(VLOOKUP('Enero 2022'!B271,Dependencias!$A$2:$V$27,2,FALSE),"")</f>
        <v>Dirección de Lectura y Bibliotecas</v>
      </c>
      <c r="L271" s="99"/>
      <c r="M271" s="95" t="str">
        <f>IF(L271="","No hay fecha de respuesta!",NETWORKDAYS(F271,L271,FESTIVOS!A265:A409))</f>
        <v>No hay fecha de respuesta!</v>
      </c>
      <c r="N271" s="94"/>
    </row>
    <row r="272" spans="1:14" ht="15.75" customHeight="1">
      <c r="A272" s="90" t="s">
        <v>61</v>
      </c>
      <c r="B272" s="90">
        <v>730</v>
      </c>
      <c r="C272" s="90" t="s">
        <v>80</v>
      </c>
      <c r="D272" s="126">
        <v>234492022</v>
      </c>
      <c r="E272" s="97">
        <v>20227100017232</v>
      </c>
      <c r="F272" s="98">
        <v>44588</v>
      </c>
      <c r="G272" s="99">
        <f>IFERROR(WORKDAY(F272,H272,FESTIVOS!$A$2:$V$146),"")</f>
        <v>44630</v>
      </c>
      <c r="H272" s="94">
        <f>IFERROR(VLOOKUP(A272,Dependencias!$A$31:$B$44,2,FALSE),"")</f>
        <v>30</v>
      </c>
      <c r="I272" s="134" t="s">
        <v>103</v>
      </c>
      <c r="J272" s="88" t="s">
        <v>501</v>
      </c>
      <c r="K272" s="94" t="str">
        <f>IFERROR(VLOOKUP('Enero 2022'!B272,Dependencias!$A$2:$V$27,2,FALSE),"")</f>
        <v>Grupo Interno De Trabajo De Gestión Del Talento Humano</v>
      </c>
      <c r="L272" s="99"/>
      <c r="M272" s="95" t="str">
        <f>IF(L272="","No hay fecha de respuesta!",NETWORKDAYS(F272,L272,FESTIVOS!A266:A410))</f>
        <v>No hay fecha de respuesta!</v>
      </c>
      <c r="N272" s="94"/>
    </row>
    <row r="273" spans="1:14" ht="15.75" hidden="1" customHeight="1">
      <c r="A273" s="47"/>
      <c r="B273" s="47"/>
      <c r="C273" s="47"/>
      <c r="D273" s="47"/>
      <c r="E273" s="41"/>
      <c r="F273" s="42"/>
      <c r="G273" s="43"/>
      <c r="H273" s="24"/>
      <c r="I273" s="47"/>
      <c r="J273" s="47"/>
      <c r="K273" s="24" t="str">
        <f>IFERROR(VLOOKUP('Enero 2022'!B273,Dependencias!$A$2:$V$27,2,FALSE),"")</f>
        <v/>
      </c>
      <c r="L273" s="43"/>
      <c r="M273" s="36"/>
      <c r="N273" s="24"/>
    </row>
    <row r="274" spans="1:14" ht="15.75" hidden="1" customHeight="1">
      <c r="A274" s="40" t="s">
        <v>76</v>
      </c>
      <c r="B274" s="40">
        <v>710</v>
      </c>
      <c r="C274" s="40" t="s">
        <v>82</v>
      </c>
      <c r="D274" s="47" t="s">
        <v>163</v>
      </c>
      <c r="E274" s="41">
        <v>20227100017302</v>
      </c>
      <c r="F274" s="73">
        <v>44589</v>
      </c>
      <c r="G274" s="43">
        <f>IFERROR(WORKDAY(F274,H274,FESTIVOS!$A$2:$V$146),"")</f>
        <v>44603</v>
      </c>
      <c r="H274" s="24">
        <f>IFERROR(VLOOKUP(A274,Dependencias!$A$31:$B$44,2,FALSE),"")</f>
        <v>10</v>
      </c>
      <c r="I274" s="40" t="s">
        <v>107</v>
      </c>
      <c r="J274" s="40" t="s">
        <v>502</v>
      </c>
      <c r="K274" s="24" t="str">
        <f>IFERROR(VLOOKUP('Enero 2022'!B274,Dependencias!$A$2:$V$27,2,FALSE),"")</f>
        <v>Grupo Interno de Trabajo de Gestion de Servicios Administrativos</v>
      </c>
      <c r="L274" s="43"/>
      <c r="M274" s="36" t="str">
        <f>IF(L274="","No hay fecha de respuesta!",NETWORKDAYS(F274,L274,FESTIVOS!A269:A413))</f>
        <v>No hay fecha de respuesta!</v>
      </c>
      <c r="N274" s="24"/>
    </row>
    <row r="275" spans="1:14" ht="15.75" customHeight="1">
      <c r="A275" s="40"/>
      <c r="B275" s="40"/>
      <c r="C275" s="40"/>
      <c r="D275" s="41"/>
      <c r="E275" s="72"/>
      <c r="F275" s="73"/>
      <c r="G275" s="43"/>
      <c r="H275" s="47"/>
      <c r="I275" s="40"/>
      <c r="J275" s="40"/>
      <c r="K275" s="24"/>
      <c r="L275" s="42"/>
      <c r="M275" s="36"/>
      <c r="N275" s="47"/>
    </row>
    <row r="276" spans="1:14" ht="15.75" customHeight="1">
      <c r="A276" s="45"/>
      <c r="B276" s="45"/>
      <c r="C276" s="45"/>
      <c r="D276" s="53"/>
      <c r="E276" s="45"/>
      <c r="F276" s="59"/>
      <c r="G276" s="43" t="str">
        <f>IFERROR(WORKDAY(F276,H276,FESTIVOS!$A$2:$V$146),"")</f>
        <v/>
      </c>
      <c r="H276" s="24" t="str">
        <f>IFERROR(VLOOKUP(A276,Dependencias!$A$31:$B$44,2,FALSE),"")</f>
        <v/>
      </c>
      <c r="I276" s="45"/>
      <c r="J276" s="51"/>
      <c r="K276" s="24" t="str">
        <f>IFERROR(VLOOKUP('Enero 2022'!B276,Dependencias!$A$2:$V$27,2,FALSE),"")</f>
        <v/>
      </c>
      <c r="L276" s="43"/>
      <c r="M276" s="36" t="str">
        <f>IF(L276="","No hay fecha de respuesta!",NETWORKDAYS(F276,L276,FESTIVOS!A271:A415))</f>
        <v>No hay fecha de respuesta!</v>
      </c>
      <c r="N276" s="24"/>
    </row>
    <row r="277" spans="1:14" ht="15.75" customHeight="1">
      <c r="A277" s="40"/>
      <c r="B277" s="45"/>
      <c r="C277" s="45"/>
      <c r="D277" s="45"/>
      <c r="E277" s="45"/>
      <c r="F277" s="73"/>
      <c r="G277" s="43" t="str">
        <f>IFERROR(WORKDAY(F277,H277,FESTIVOS!$A$2:$V$146),"")</f>
        <v/>
      </c>
      <c r="H277" s="24" t="str">
        <f>IFERROR(VLOOKUP(A277,Dependencias!$A$31:$B$44,2,FALSE),"")</f>
        <v/>
      </c>
      <c r="I277" s="45"/>
      <c r="J277" s="45"/>
      <c r="K277" s="24" t="str">
        <f>IFERROR(VLOOKUP('Enero 2022'!B277,Dependencias!$A$2:$V$27,2,FALSE),"")</f>
        <v/>
      </c>
      <c r="L277" s="43"/>
      <c r="M277" s="36" t="str">
        <f>IF(L277="","No hay fecha de respuesta!",NETWORKDAYS(F277,L277,FESTIVOS!A272:A416))</f>
        <v>No hay fecha de respuesta!</v>
      </c>
      <c r="N277" s="24"/>
    </row>
    <row r="278" spans="1:14" ht="15.75" customHeight="1">
      <c r="A278" s="45"/>
      <c r="B278" s="45"/>
      <c r="C278" s="45"/>
      <c r="D278" s="53"/>
      <c r="E278" s="45"/>
      <c r="F278" s="59"/>
      <c r="G278" s="43" t="str">
        <f>IFERROR(WORKDAY(F278,H278,FESTIVOS!$A$2:$V$146),"")</f>
        <v/>
      </c>
      <c r="H278" s="24" t="str">
        <f>IFERROR(VLOOKUP(A278,Dependencias!$A$31:$B$44,2,FALSE),"")</f>
        <v/>
      </c>
      <c r="I278" s="45"/>
      <c r="J278" s="45"/>
      <c r="K278" s="24" t="str">
        <f>IFERROR(VLOOKUP('Enero 2022'!B278,Dependencias!$A$2:$V$27,2,FALSE),"")</f>
        <v/>
      </c>
      <c r="L278" s="43"/>
      <c r="M278" s="36" t="str">
        <f>IF(L278="","No hay fecha de respuesta!",NETWORKDAYS(F278,L278,FESTIVOS!A273:A417))</f>
        <v>No hay fecha de respuesta!</v>
      </c>
      <c r="N278" s="24"/>
    </row>
    <row r="279" spans="1:14" ht="15.75" customHeight="1">
      <c r="A279" s="45"/>
      <c r="B279" s="45"/>
      <c r="C279" s="45"/>
      <c r="D279" s="53"/>
      <c r="E279" s="45"/>
      <c r="F279" s="59"/>
      <c r="G279" s="43" t="str">
        <f>IFERROR(WORKDAY(F279,H279,FESTIVOS!$A$2:$V$146),"")</f>
        <v/>
      </c>
      <c r="H279" s="24" t="str">
        <f>IFERROR(VLOOKUP(A279,Dependencias!$A$31:$B$44,2,FALSE),"")</f>
        <v/>
      </c>
      <c r="I279" s="45"/>
      <c r="J279" s="45"/>
      <c r="K279" s="24" t="str">
        <f>IFERROR(VLOOKUP('Enero 2022'!B279,Dependencias!$A$2:$V$27,2,FALSE),"")</f>
        <v/>
      </c>
      <c r="L279" s="43"/>
      <c r="M279" s="36" t="str">
        <f>IF(L279="","No hay fecha de respuesta!",NETWORKDAYS(F279,L279,FESTIVOS!A274:A418))</f>
        <v>No hay fecha de respuesta!</v>
      </c>
      <c r="N279" s="24"/>
    </row>
    <row r="280" spans="1:14" ht="15.75" customHeight="1">
      <c r="A280" s="45"/>
      <c r="B280" s="45"/>
      <c r="C280" s="45"/>
      <c r="D280" s="45"/>
      <c r="E280" s="45"/>
      <c r="F280" s="59"/>
      <c r="G280" s="43" t="str">
        <f>IFERROR(WORKDAY(F280,H280,FESTIVOS!$A$2:$V$146),"")</f>
        <v/>
      </c>
      <c r="H280" s="24" t="str">
        <f>IFERROR(VLOOKUP(A280,Dependencias!$A$31:$B$44,2,FALSE),"")</f>
        <v/>
      </c>
      <c r="I280" s="45"/>
      <c r="J280" s="45"/>
      <c r="K280" s="24" t="str">
        <f>IFERROR(VLOOKUP('Enero 2022'!B280,Dependencias!$A$2:$V$27,2,FALSE),"")</f>
        <v/>
      </c>
      <c r="L280" s="43"/>
      <c r="M280" s="36" t="str">
        <f>IF(L280="","No hay fecha de respuesta!",NETWORKDAYS(F280,L280,FESTIVOS!A275:A419))</f>
        <v>No hay fecha de respuesta!</v>
      </c>
      <c r="N280" s="24"/>
    </row>
    <row r="281" spans="1:14" ht="15.75" customHeight="1">
      <c r="A281" s="45"/>
      <c r="B281" s="45"/>
      <c r="C281" s="45"/>
      <c r="D281" s="45"/>
      <c r="E281" s="45"/>
      <c r="F281" s="59"/>
      <c r="G281" s="43" t="str">
        <f>IFERROR(WORKDAY(F281,H281,FESTIVOS!$A$2:$V$146),"")</f>
        <v/>
      </c>
      <c r="H281" s="24" t="str">
        <f>IFERROR(VLOOKUP(A281,Dependencias!$A$31:$B$44,2,FALSE),"")</f>
        <v/>
      </c>
      <c r="I281" s="45"/>
      <c r="J281" s="45"/>
      <c r="K281" s="24" t="str">
        <f>IFERROR(VLOOKUP('Enero 2022'!B281,Dependencias!$A$2:$V$27,2,FALSE),"")</f>
        <v/>
      </c>
      <c r="L281" s="43"/>
      <c r="M281" s="36" t="str">
        <f>IF(L281="","No hay fecha de respuesta!",NETWORKDAYS(F281,L281,FESTIVOS!A276:A420))</f>
        <v>No hay fecha de respuesta!</v>
      </c>
      <c r="N281" s="24"/>
    </row>
    <row r="282" spans="1:14" ht="15.75" customHeight="1">
      <c r="A282" s="45"/>
      <c r="B282" s="45"/>
      <c r="C282" s="45"/>
      <c r="D282" s="45"/>
      <c r="E282" s="45"/>
      <c r="F282" s="59"/>
      <c r="G282" s="43" t="str">
        <f>IFERROR(WORKDAY(F282,H282,FESTIVOS!$A$2:$V$146),"")</f>
        <v/>
      </c>
      <c r="H282" s="24" t="str">
        <f>IFERROR(VLOOKUP(A282,Dependencias!$A$31:$B$44,2,FALSE),"")</f>
        <v/>
      </c>
      <c r="I282" s="45"/>
      <c r="J282" s="45"/>
      <c r="K282" s="24" t="str">
        <f>IFERROR(VLOOKUP('Enero 2022'!B282,Dependencias!$A$2:$V$27,2,FALSE),"")</f>
        <v/>
      </c>
      <c r="L282" s="43"/>
      <c r="M282" s="36" t="str">
        <f>IF(L282="","No hay fecha de respuesta!",NETWORKDAYS(F282,L282,FESTIVOS!A277:A421))</f>
        <v>No hay fecha de respuesta!</v>
      </c>
      <c r="N282" s="24"/>
    </row>
    <row r="283" spans="1:14" ht="15.75" customHeight="1">
      <c r="A283" s="45"/>
      <c r="B283" s="45"/>
      <c r="C283" s="45"/>
      <c r="D283" s="45"/>
      <c r="E283" s="53"/>
      <c r="F283" s="59"/>
      <c r="G283" s="43" t="str">
        <f>IFERROR(WORKDAY(F283,H283,FESTIVOS!$A$2:$V$146),"")</f>
        <v/>
      </c>
      <c r="H283" s="24" t="str">
        <f>IFERROR(VLOOKUP(A283,Dependencias!$A$31:$B$44,2,FALSE),"")</f>
        <v/>
      </c>
      <c r="I283" s="45"/>
      <c r="J283" s="45"/>
      <c r="K283" s="24" t="str">
        <f>IFERROR(VLOOKUP('Enero 2022'!B283,Dependencias!$A$2:$V$27,2,FALSE),"")</f>
        <v/>
      </c>
      <c r="L283" s="43"/>
      <c r="M283" s="36" t="str">
        <f>IF(L283="","No hay fecha de respuesta!",NETWORKDAYS(F283,L283,FESTIVOS!A278:A422))</f>
        <v>No hay fecha de respuesta!</v>
      </c>
      <c r="N283" s="24"/>
    </row>
    <row r="284" spans="1:14" ht="15.75" customHeight="1">
      <c r="A284" s="45"/>
      <c r="B284" s="45"/>
      <c r="C284" s="45"/>
      <c r="D284" s="45"/>
      <c r="E284" s="53"/>
      <c r="F284" s="59"/>
      <c r="G284" s="43" t="str">
        <f>IFERROR(WORKDAY(F284,H284,FESTIVOS!$A$2:$V$146),"")</f>
        <v/>
      </c>
      <c r="H284" s="24" t="str">
        <f>IFERROR(VLOOKUP(A284,Dependencias!$A$31:$B$44,2,FALSE),"")</f>
        <v/>
      </c>
      <c r="I284" s="45"/>
      <c r="J284" s="45"/>
      <c r="K284" s="24" t="str">
        <f>IFERROR(VLOOKUP('Enero 2022'!B284,Dependencias!$A$2:$V$27,2,FALSE),"")</f>
        <v/>
      </c>
      <c r="L284" s="43"/>
      <c r="M284" s="36" t="str">
        <f>IF(L284="","No hay fecha de respuesta!",NETWORKDAYS(F284,L284,FESTIVOS!A279:A423))</f>
        <v>No hay fecha de respuesta!</v>
      </c>
      <c r="N284" s="24"/>
    </row>
    <row r="285" spans="1:14" ht="15.75" customHeight="1">
      <c r="A285" s="45"/>
      <c r="B285" s="45"/>
      <c r="C285" s="45"/>
      <c r="D285" s="45"/>
      <c r="E285" s="53"/>
      <c r="F285" s="59"/>
      <c r="G285" s="43" t="str">
        <f>IFERROR(WORKDAY(F285,H285,FESTIVOS!$A$2:$V$146),"")</f>
        <v/>
      </c>
      <c r="H285" s="24" t="str">
        <f>IFERROR(VLOOKUP(A285,Dependencias!$A$31:$B$44,2,FALSE),"")</f>
        <v/>
      </c>
      <c r="I285" s="45"/>
      <c r="J285" s="45"/>
      <c r="K285" s="24" t="str">
        <f>IFERROR(VLOOKUP('Enero 2022'!B285,Dependencias!$A$2:$V$27,2,FALSE),"")</f>
        <v/>
      </c>
      <c r="L285" s="43"/>
      <c r="M285" s="36" t="str">
        <f>IF(L285="","No hay fecha de respuesta!",NETWORKDAYS(F285,L285,FESTIVOS!A280:A424))</f>
        <v>No hay fecha de respuesta!</v>
      </c>
      <c r="N285" s="24"/>
    </row>
    <row r="286" spans="1:14" ht="15.75" customHeight="1">
      <c r="A286" s="45"/>
      <c r="B286" s="45"/>
      <c r="C286" s="45"/>
      <c r="D286" s="45"/>
      <c r="E286" s="53"/>
      <c r="F286" s="67"/>
      <c r="G286" s="67" t="str">
        <f>IFERROR(WORKDAY(F286,H286,FESTIVOS!$A$2:$V$146),"")</f>
        <v/>
      </c>
      <c r="H286" s="24" t="str">
        <f>IFERROR(VLOOKUP(A286,Dependencias!$A$31:$B$44,2,FALSE),"")</f>
        <v/>
      </c>
      <c r="I286" s="45"/>
      <c r="J286" s="51"/>
      <c r="K286" s="84" t="str">
        <f>IFERROR(VLOOKUP('Enero 2022'!B286,Dependencias!$A$2:$V$27,2,FALSE),"")</f>
        <v/>
      </c>
      <c r="L286" s="85"/>
      <c r="M286" s="36" t="str">
        <f>IF(L286="","No hay fecha de respuesta!",NETWORKDAYS(F286,L286,FESTIVOS!A281:A425))</f>
        <v>No hay fecha de respuesta!</v>
      </c>
      <c r="N286" s="84"/>
    </row>
    <row r="287" spans="1:14" ht="15.75" customHeight="1">
      <c r="A287" s="45"/>
      <c r="B287" s="45"/>
      <c r="C287" s="45"/>
      <c r="D287" s="45"/>
      <c r="E287" s="53"/>
      <c r="F287" s="59"/>
      <c r="G287" s="43" t="str">
        <f>IFERROR(WORKDAY(F287,H287,FESTIVOS!$A$2:$V$146),"")</f>
        <v/>
      </c>
      <c r="H287" s="24" t="str">
        <f>IFERROR(VLOOKUP(A287,Dependencias!$A$31:$B$44,2,FALSE),"")</f>
        <v/>
      </c>
      <c r="I287" s="45"/>
      <c r="J287" s="45"/>
      <c r="K287" s="45" t="str">
        <f>IFERROR(VLOOKUP('Enero 2022'!B287,Dependencias!$A$2:$V$27,2,FALSE),"")</f>
        <v/>
      </c>
      <c r="L287" s="43"/>
      <c r="M287" s="36" t="str">
        <f>IF(L287="","No hay fecha de respuesta!",NETWORKDAYS(F287,L287,FESTIVOS!A282:A426))</f>
        <v>No hay fecha de respuesta!</v>
      </c>
      <c r="N287" s="24"/>
    </row>
    <row r="288" spans="1:14" ht="15.75" customHeight="1">
      <c r="A288" s="45"/>
      <c r="B288" s="45"/>
      <c r="C288" s="45"/>
      <c r="D288" s="45"/>
      <c r="E288" s="53"/>
      <c r="F288" s="59"/>
      <c r="G288" s="43" t="str">
        <f>IFERROR(WORKDAY(F288,H288,FESTIVOS!$A$2:$V$146),"")</f>
        <v/>
      </c>
      <c r="H288" s="24" t="str">
        <f>IFERROR(VLOOKUP(A288,Dependencias!$A$31:$B$44,2,FALSE),"")</f>
        <v/>
      </c>
      <c r="I288" s="45"/>
      <c r="J288" s="45"/>
      <c r="K288" s="45" t="str">
        <f>IFERROR(VLOOKUP('Enero 2022'!B288,Dependencias!$A$2:$V$27,2,FALSE),"")</f>
        <v/>
      </c>
      <c r="L288" s="43"/>
      <c r="M288" s="36" t="str">
        <f>IF(L288="","No hay fecha de respuesta!",NETWORKDAYS(F288,L288,FESTIVOS!A283:A427))</f>
        <v>No hay fecha de respuesta!</v>
      </c>
      <c r="N288" s="24"/>
    </row>
    <row r="289" spans="1:14" ht="15.75" customHeight="1">
      <c r="A289" s="45"/>
      <c r="B289" s="45"/>
      <c r="C289" s="45"/>
      <c r="D289" s="45"/>
      <c r="E289" s="53"/>
      <c r="F289" s="59"/>
      <c r="G289" s="43" t="str">
        <f>IFERROR(WORKDAY(F289,H289,FESTIVOS!$A$2:$V$146),"")</f>
        <v/>
      </c>
      <c r="H289" s="24" t="str">
        <f>IFERROR(VLOOKUP(A289,Dependencias!$A$31:$B$44,2,FALSE),"")</f>
        <v/>
      </c>
      <c r="I289" s="45"/>
      <c r="J289" s="45"/>
      <c r="K289" s="45" t="str">
        <f>IFERROR(VLOOKUP('Enero 2022'!B289,Dependencias!$A$2:$V$27,2,FALSE),"")</f>
        <v/>
      </c>
      <c r="L289" s="43"/>
      <c r="M289" s="36" t="str">
        <f>IF(L289="","No hay fecha de respuesta!",NETWORKDAYS(F289,L289,FESTIVOS!A284:A428))</f>
        <v>No hay fecha de respuesta!</v>
      </c>
      <c r="N289" s="24"/>
    </row>
    <row r="290" spans="1:14" ht="15.75" customHeight="1">
      <c r="A290" s="45"/>
      <c r="B290" s="45"/>
      <c r="C290" s="45"/>
      <c r="D290" s="45"/>
      <c r="E290" s="53"/>
      <c r="F290" s="59"/>
      <c r="G290" s="43" t="str">
        <f>IFERROR(WORKDAY(F290,H290,FESTIVOS!$A$2:$V$146),"")</f>
        <v/>
      </c>
      <c r="H290" s="24" t="str">
        <f>IFERROR(VLOOKUP(A290,Dependencias!$A$31:$B$44,2,FALSE),"")</f>
        <v/>
      </c>
      <c r="I290" s="45"/>
      <c r="J290" s="45"/>
      <c r="K290" s="45" t="str">
        <f>IFERROR(VLOOKUP('Enero 2022'!B290,Dependencias!$A$2:$V$27,2,FALSE),"")</f>
        <v/>
      </c>
      <c r="L290" s="43"/>
      <c r="M290" s="36" t="str">
        <f>IF(L290="","No hay fecha de respuesta!",NETWORKDAYS(F290,L290,FESTIVOS!A285:A429))</f>
        <v>No hay fecha de respuesta!</v>
      </c>
      <c r="N290" s="24"/>
    </row>
    <row r="291" spans="1:14" ht="15.75" customHeight="1">
      <c r="A291" s="45"/>
      <c r="B291" s="45"/>
      <c r="C291" s="45"/>
      <c r="D291" s="45"/>
      <c r="E291" s="53"/>
      <c r="F291" s="59"/>
      <c r="G291" s="43" t="str">
        <f>IFERROR(WORKDAY(F291,H291,FESTIVOS!$A$2:$V$146),"")</f>
        <v/>
      </c>
      <c r="H291" s="24" t="str">
        <f>IFERROR(VLOOKUP(A291,Dependencias!$A$31:$B$44,2,FALSE),"")</f>
        <v/>
      </c>
      <c r="I291" s="45"/>
      <c r="J291" s="83"/>
      <c r="K291" s="45" t="str">
        <f>IFERROR(VLOOKUP('Enero 2022'!B291,Dependencias!$A$2:$V$27,2,FALSE),"")</f>
        <v/>
      </c>
      <c r="L291" s="43"/>
      <c r="M291" s="36" t="str">
        <f>IF(L291="","No hay fecha de respuesta!",NETWORKDAYS(F291,L291,FESTIVOS!A286:A430))</f>
        <v>No hay fecha de respuesta!</v>
      </c>
      <c r="N291" s="24"/>
    </row>
    <row r="292" spans="1:14" ht="15.75" customHeight="1">
      <c r="A292" s="45"/>
      <c r="B292" s="45"/>
      <c r="C292" s="45"/>
      <c r="D292" s="45"/>
      <c r="E292" s="53"/>
      <c r="F292" s="59"/>
      <c r="G292" s="43" t="str">
        <f>IFERROR(WORKDAY(F292,H292,FESTIVOS!$A$2:$V$146),"")</f>
        <v/>
      </c>
      <c r="H292" s="24" t="str">
        <f>IFERROR(VLOOKUP(A292,Dependencias!$A$31:$B$44,2,FALSE),"")</f>
        <v/>
      </c>
      <c r="I292" s="45"/>
      <c r="J292" s="45"/>
      <c r="K292" s="45" t="str">
        <f>IFERROR(VLOOKUP('Enero 2022'!B292,Dependencias!$A$2:$V$27,2,FALSE),"")</f>
        <v/>
      </c>
      <c r="L292" s="43"/>
      <c r="M292" s="36" t="str">
        <f>IF(L292="","No hay fecha de respuesta!",NETWORKDAYS(F292,L292,FESTIVOS!A287:A431))</f>
        <v>No hay fecha de respuesta!</v>
      </c>
      <c r="N292" s="24"/>
    </row>
    <row r="293" spans="1:14" ht="15.75" customHeight="1">
      <c r="A293" s="45"/>
      <c r="B293" s="45"/>
      <c r="C293" s="45"/>
      <c r="D293" s="45"/>
      <c r="E293" s="53"/>
      <c r="F293" s="59"/>
      <c r="G293" s="43" t="str">
        <f>IFERROR(WORKDAY(F293,H293,FESTIVOS!$A$2:$V$146),"")</f>
        <v/>
      </c>
      <c r="H293" s="24" t="str">
        <f>IFERROR(VLOOKUP(A293,Dependencias!$A$31:$B$44,2,FALSE),"")</f>
        <v/>
      </c>
      <c r="I293" s="45"/>
      <c r="J293" s="51"/>
      <c r="K293" s="45" t="str">
        <f>IFERROR(VLOOKUP('Enero 2022'!B293,Dependencias!$A$2:$V$27,2,FALSE),"")</f>
        <v/>
      </c>
      <c r="L293" s="43"/>
      <c r="M293" s="36" t="str">
        <f>IF(L293="","No hay fecha de respuesta!",NETWORKDAYS(F293,L293,FESTIVOS!A288:A432))</f>
        <v>No hay fecha de respuesta!</v>
      </c>
      <c r="N293" s="24"/>
    </row>
    <row r="294" spans="1:14" ht="15.75" customHeight="1">
      <c r="A294" s="45"/>
      <c r="B294" s="45"/>
      <c r="C294" s="45"/>
      <c r="D294" s="45"/>
      <c r="E294" s="53"/>
      <c r="F294" s="59"/>
      <c r="G294" s="43" t="str">
        <f>IFERROR(WORKDAY(F294,H294,FESTIVOS!$A$2:$V$146),"")</f>
        <v/>
      </c>
      <c r="H294" s="24" t="str">
        <f>IFERROR(VLOOKUP(A294,Dependencias!$A$31:$B$44,2,FALSE),"")</f>
        <v/>
      </c>
      <c r="I294" s="45"/>
      <c r="J294" s="45"/>
      <c r="K294" s="45" t="str">
        <f>IFERROR(VLOOKUP('Enero 2022'!B294,Dependencias!$A$2:$V$27,2,FALSE),"")</f>
        <v/>
      </c>
      <c r="L294" s="43"/>
      <c r="M294" s="36" t="str">
        <f>IF(L294="","No hay fecha de respuesta!",NETWORKDAYS(F294,L294,FESTIVOS!A289:A433))</f>
        <v>No hay fecha de respuesta!</v>
      </c>
      <c r="N294" s="24"/>
    </row>
    <row r="295" spans="1:14" ht="15.75" customHeight="1">
      <c r="A295" s="45"/>
      <c r="B295" s="45"/>
      <c r="C295" s="45"/>
      <c r="D295" s="45"/>
      <c r="E295" s="53"/>
      <c r="F295" s="59"/>
      <c r="G295" s="43" t="str">
        <f>IFERROR(WORKDAY(F295,H295,FESTIVOS!$A$2:$V$146),"")</f>
        <v/>
      </c>
      <c r="H295" s="24" t="str">
        <f>IFERROR(VLOOKUP(A295,Dependencias!$A$31:$B$44,2,FALSE),"")</f>
        <v/>
      </c>
      <c r="I295" s="45"/>
      <c r="J295" s="45"/>
      <c r="K295" s="45" t="str">
        <f>IFERROR(VLOOKUP('Enero 2022'!B295,Dependencias!$A$2:$V$27,2,FALSE),"")</f>
        <v/>
      </c>
      <c r="L295" s="43"/>
      <c r="M295" s="36" t="str">
        <f>IF(L295="","No hay fecha de respuesta!",NETWORKDAYS(F295,L295,FESTIVOS!A290:A434))</f>
        <v>No hay fecha de respuesta!</v>
      </c>
      <c r="N295" s="24"/>
    </row>
    <row r="296" spans="1:14" ht="15.75" customHeight="1">
      <c r="A296" s="45"/>
      <c r="B296" s="45"/>
      <c r="C296" s="45"/>
      <c r="D296" s="45"/>
      <c r="E296" s="53"/>
      <c r="F296" s="59"/>
      <c r="G296" s="43" t="str">
        <f>IFERROR(WORKDAY(F296,H296,FESTIVOS!$A$2:$V$146),"")</f>
        <v/>
      </c>
      <c r="H296" s="24" t="str">
        <f>IFERROR(VLOOKUP(A296,Dependencias!$A$31:$B$44,2,FALSE),"")</f>
        <v/>
      </c>
      <c r="I296" s="45"/>
      <c r="J296" s="45"/>
      <c r="K296" s="45" t="str">
        <f>IFERROR(VLOOKUP('Enero 2022'!B296,Dependencias!$A$2:$V$27,2,FALSE),"")</f>
        <v/>
      </c>
      <c r="L296" s="43"/>
      <c r="M296" s="36" t="str">
        <f>IF(L296="","No hay fecha de respuesta!",NETWORKDAYS(F296,L296,FESTIVOS!A291:A435))</f>
        <v>No hay fecha de respuesta!</v>
      </c>
      <c r="N296" s="24"/>
    </row>
    <row r="297" spans="1:14" ht="15.75" customHeight="1">
      <c r="A297" s="45"/>
      <c r="B297" s="45"/>
      <c r="C297" s="45"/>
      <c r="D297" s="45"/>
      <c r="E297" s="53"/>
      <c r="F297" s="59"/>
      <c r="G297" s="43" t="str">
        <f>IFERROR(WORKDAY(F297,H297,FESTIVOS!$A$2:$V$146),"")</f>
        <v/>
      </c>
      <c r="H297" s="24" t="str">
        <f>IFERROR(VLOOKUP(A297,Dependencias!$A$31:$B$44,2,FALSE),"")</f>
        <v/>
      </c>
      <c r="I297" s="45"/>
      <c r="J297" s="45"/>
      <c r="K297" s="45" t="str">
        <f>IFERROR(VLOOKUP('Enero 2022'!B297,Dependencias!$A$2:$V$27,2,FALSE),"")</f>
        <v/>
      </c>
      <c r="L297" s="43"/>
      <c r="M297" s="36"/>
      <c r="N297" s="24"/>
    </row>
    <row r="298" spans="1:14" ht="15.75" customHeight="1">
      <c r="A298" s="45"/>
      <c r="B298" s="45"/>
      <c r="C298" s="45"/>
      <c r="D298" s="45"/>
      <c r="E298" s="53"/>
      <c r="F298" s="59"/>
      <c r="G298" s="43" t="str">
        <f>IFERROR(WORKDAY(F298,H298,FESTIVOS!$A$2:$V$146),"")</f>
        <v/>
      </c>
      <c r="H298" s="24" t="str">
        <f>IFERROR(VLOOKUP(A298,Dependencias!$A$31:$B$44,2,FALSE),"")</f>
        <v/>
      </c>
      <c r="I298" s="45"/>
      <c r="J298" s="45"/>
      <c r="K298" s="45" t="str">
        <f>IFERROR(VLOOKUP('Enero 2022'!B298,Dependencias!$A$2:$V$27,2,FALSE),"")</f>
        <v/>
      </c>
      <c r="L298" s="43"/>
      <c r="M298" s="36"/>
      <c r="N298" s="24"/>
    </row>
    <row r="299" spans="1:14" ht="15.75" customHeight="1">
      <c r="A299" s="45"/>
      <c r="B299" s="45"/>
      <c r="C299" s="45"/>
      <c r="D299" s="45"/>
      <c r="E299" s="53"/>
      <c r="F299" s="59"/>
      <c r="G299" s="43" t="str">
        <f>IFERROR(WORKDAY(F299,H299,FESTIVOS!$A$2:$V$146),"")</f>
        <v/>
      </c>
      <c r="H299" s="24" t="str">
        <f>IFERROR(VLOOKUP(A299,Dependencias!$A$31:$B$44,2,FALSE),"")</f>
        <v/>
      </c>
      <c r="I299" s="45"/>
      <c r="J299" s="51"/>
      <c r="K299" s="45" t="str">
        <f>IFERROR(VLOOKUP('Enero 2022'!B299,Dependencias!$A$2:$V$27,2,FALSE),"")</f>
        <v/>
      </c>
      <c r="L299" s="43"/>
      <c r="M299" s="36"/>
      <c r="N299" s="24"/>
    </row>
    <row r="300" spans="1:14" ht="15.75" customHeight="1">
      <c r="A300" s="45"/>
      <c r="B300" s="45"/>
      <c r="C300" s="45"/>
      <c r="D300" s="45"/>
      <c r="E300" s="53"/>
      <c r="F300" s="59"/>
      <c r="G300" s="43" t="str">
        <f>IFERROR(WORKDAY(F300,H300,FESTIVOS!$A$2:$V$146),"")</f>
        <v/>
      </c>
      <c r="H300" s="24" t="str">
        <f>IFERROR(VLOOKUP(A300,Dependencias!$A$31:$B$44,2,FALSE),"")</f>
        <v/>
      </c>
      <c r="I300" s="45"/>
      <c r="J300" s="83"/>
      <c r="K300" s="45" t="str">
        <f>IFERROR(VLOOKUP('Enero 2022'!B300,Dependencias!$A$2:$V$27,2,FALSE),"")</f>
        <v/>
      </c>
      <c r="L300" s="43"/>
      <c r="M300" s="36"/>
      <c r="N300" s="24"/>
    </row>
    <row r="301" spans="1:14" ht="15.75" customHeight="1">
      <c r="A301" s="45"/>
      <c r="B301" s="45"/>
      <c r="C301" s="45"/>
      <c r="D301" s="45"/>
      <c r="E301" s="53"/>
      <c r="F301" s="59"/>
      <c r="G301" s="43" t="str">
        <f>IFERROR(WORKDAY(F301,H301,FESTIVOS!$A$2:$V$146),"")</f>
        <v/>
      </c>
      <c r="H301" s="24" t="str">
        <f>IFERROR(VLOOKUP(A301,Dependencias!$A$31:$B$44,2,FALSE),"")</f>
        <v/>
      </c>
      <c r="I301" s="45"/>
      <c r="J301" s="51"/>
      <c r="K301" s="45" t="str">
        <f>IFERROR(VLOOKUP('Enero 2022'!B301,Dependencias!$A$2:$V$27,2,FALSE),"")</f>
        <v/>
      </c>
      <c r="L301" s="43"/>
      <c r="M301" s="36"/>
      <c r="N301" s="24"/>
    </row>
    <row r="302" spans="1:14" ht="15.75" customHeight="1">
      <c r="A302" s="45"/>
      <c r="B302" s="45"/>
      <c r="C302" s="45"/>
      <c r="D302" s="45"/>
      <c r="E302" s="53"/>
      <c r="F302" s="59"/>
      <c r="G302" s="43" t="str">
        <f>IFERROR(WORKDAY(F302,H302,FESTIVOS!$A$2:$V$146),"")</f>
        <v/>
      </c>
      <c r="H302" s="24" t="str">
        <f>IFERROR(VLOOKUP(A302,Dependencias!$A$31:$B$44,2,FALSE),"")</f>
        <v/>
      </c>
      <c r="I302" s="45"/>
      <c r="J302" s="45"/>
      <c r="K302" s="45" t="str">
        <f>IFERROR(VLOOKUP('Enero 2022'!B302,Dependencias!$A$2:$V$27,2,FALSE),"")</f>
        <v/>
      </c>
      <c r="L302" s="43"/>
      <c r="M302" s="36"/>
      <c r="N302" s="24"/>
    </row>
    <row r="303" spans="1:14" ht="15.75" customHeight="1">
      <c r="A303" s="45"/>
      <c r="B303" s="45"/>
      <c r="C303" s="45"/>
      <c r="D303" s="45"/>
      <c r="E303" s="53"/>
      <c r="F303" s="43"/>
      <c r="G303" s="43" t="str">
        <f>IFERROR(WORKDAY(F303,H303,FESTIVOS!$A$2:$V$146),"")</f>
        <v/>
      </c>
      <c r="H303" s="24" t="str">
        <f>IFERROR(VLOOKUP(A303,Dependencias!$A$31:$B$44,2,FALSE),"")</f>
        <v/>
      </c>
      <c r="I303" s="45"/>
      <c r="J303" s="45"/>
      <c r="K303" s="45" t="str">
        <f>IFERROR(VLOOKUP('Enero 2022'!B303,Dependencias!$A$2:$V$27,2,FALSE),"")</f>
        <v/>
      </c>
      <c r="L303" s="43"/>
      <c r="M303" s="36"/>
      <c r="N303" s="24"/>
    </row>
    <row r="304" spans="1:14" ht="15.75" customHeight="1">
      <c r="A304" s="45"/>
      <c r="B304" s="45"/>
      <c r="C304" s="45"/>
      <c r="D304" s="45"/>
      <c r="E304" s="53"/>
      <c r="F304" s="43"/>
      <c r="G304" s="43" t="str">
        <f>IFERROR(WORKDAY(F304,H304,FESTIVOS!$A$2:$V$146),"")</f>
        <v/>
      </c>
      <c r="H304" s="24" t="str">
        <f>IFERROR(VLOOKUP(A304,Dependencias!$A$31:$B$44,2,FALSE),"")</f>
        <v/>
      </c>
      <c r="I304" s="45"/>
      <c r="J304" s="45"/>
      <c r="K304" s="45" t="str">
        <f>IFERROR(VLOOKUP('Enero 2022'!B304,Dependencias!$A$2:$V$27,2,FALSE),"")</f>
        <v/>
      </c>
      <c r="L304" s="43"/>
      <c r="M304" s="36"/>
      <c r="N304" s="24"/>
    </row>
    <row r="305" spans="1:14" ht="15.75" customHeight="1">
      <c r="A305" s="45"/>
      <c r="B305" s="45"/>
      <c r="C305" s="45"/>
      <c r="D305" s="45"/>
      <c r="E305" s="53"/>
      <c r="F305" s="43"/>
      <c r="G305" s="43" t="str">
        <f>IFERROR(WORKDAY(F305,H305,FESTIVOS!$A$2:$V$146),"")</f>
        <v/>
      </c>
      <c r="H305" s="24" t="str">
        <f>IFERROR(VLOOKUP(A305,Dependencias!$A$31:$B$44,2,FALSE),"")</f>
        <v/>
      </c>
      <c r="I305" s="45"/>
      <c r="J305" s="45"/>
      <c r="K305" s="45" t="str">
        <f>IFERROR(VLOOKUP('Enero 2022'!B305,Dependencias!$A$2:$V$27,2,FALSE),"")</f>
        <v/>
      </c>
      <c r="L305" s="43"/>
      <c r="M305" s="36"/>
      <c r="N305" s="24"/>
    </row>
    <row r="306" spans="1:14" ht="15.75" customHeight="1">
      <c r="A306" s="45"/>
      <c r="B306" s="45"/>
      <c r="C306" s="45"/>
      <c r="D306" s="45"/>
      <c r="E306" s="53"/>
      <c r="F306" s="43"/>
      <c r="G306" s="43" t="str">
        <f>IFERROR(WORKDAY(F306,H306,FESTIVOS!$A$2:$V$146),"")</f>
        <v/>
      </c>
      <c r="H306" s="24" t="str">
        <f>IFERROR(VLOOKUP(A306,Dependencias!$A$31:$B$44,2,FALSE),"")</f>
        <v/>
      </c>
      <c r="I306" s="45"/>
      <c r="J306" s="45"/>
      <c r="K306" s="45" t="str">
        <f>IFERROR(VLOOKUP('Enero 2022'!B306,Dependencias!$A$2:$V$27,2,FALSE),"")</f>
        <v/>
      </c>
      <c r="L306" s="43"/>
      <c r="M306" s="36"/>
      <c r="N306" s="24"/>
    </row>
    <row r="307" spans="1:14" ht="15.75" customHeight="1">
      <c r="A307" s="45"/>
      <c r="B307" s="45"/>
      <c r="C307" s="45"/>
      <c r="D307" s="45"/>
      <c r="E307" s="53"/>
      <c r="F307" s="43"/>
      <c r="G307" s="43" t="str">
        <f>IFERROR(WORKDAY(F307,H307,FESTIVOS!$A$2:$V$146),"")</f>
        <v/>
      </c>
      <c r="H307" s="24" t="str">
        <f>IFERROR(VLOOKUP(A307,Dependencias!$A$31:$B$44,2,FALSE),"")</f>
        <v/>
      </c>
      <c r="I307" s="45"/>
      <c r="J307" s="45"/>
      <c r="K307" s="45" t="str">
        <f>IFERROR(VLOOKUP('Enero 2022'!B307,Dependencias!$A$2:$V$27,2,FALSE),"")</f>
        <v/>
      </c>
      <c r="L307" s="43"/>
      <c r="M307" s="36"/>
      <c r="N307" s="24"/>
    </row>
    <row r="308" spans="1:14" ht="15.75" customHeight="1">
      <c r="A308" s="45"/>
      <c r="B308" s="45"/>
      <c r="C308" s="45"/>
      <c r="D308" s="45"/>
      <c r="E308" s="53"/>
      <c r="F308" s="43"/>
      <c r="G308" s="43" t="str">
        <f>IFERROR(WORKDAY(F308,H308,FESTIVOS!$A$2:$V$146),"")</f>
        <v/>
      </c>
      <c r="H308" s="24" t="str">
        <f>IFERROR(VLOOKUP(A308,Dependencias!$A$31:$B$44,2,FALSE),"")</f>
        <v/>
      </c>
      <c r="I308" s="45"/>
      <c r="J308" s="45"/>
      <c r="K308" s="45" t="str">
        <f>IFERROR(VLOOKUP('Enero 2022'!B308,Dependencias!$A$2:$V$27,2,FALSE),"")</f>
        <v/>
      </c>
      <c r="L308" s="43"/>
      <c r="M308" s="36"/>
      <c r="N308" s="24"/>
    </row>
    <row r="309" spans="1:14" ht="15.75" customHeight="1">
      <c r="A309" s="45"/>
      <c r="B309" s="45"/>
      <c r="C309" s="45"/>
      <c r="D309" s="45"/>
      <c r="E309" s="53"/>
      <c r="F309" s="43"/>
      <c r="G309" s="43" t="str">
        <f>IFERROR(WORKDAY(F309,H309,FESTIVOS!$A$2:$V$146),"")</f>
        <v/>
      </c>
      <c r="H309" s="24" t="str">
        <f>IFERROR(VLOOKUP(A309,Dependencias!$A$31:$B$44,2,FALSE),"")</f>
        <v/>
      </c>
      <c r="I309" s="45"/>
      <c r="J309" s="45"/>
      <c r="K309" s="45" t="str">
        <f>IFERROR(VLOOKUP('Enero 2022'!B309,Dependencias!$A$2:$V$27,2,FALSE),"")</f>
        <v/>
      </c>
      <c r="L309" s="43"/>
      <c r="M309" s="36"/>
      <c r="N309" s="24"/>
    </row>
    <row r="310" spans="1:14" ht="15.75" customHeight="1">
      <c r="A310" s="45"/>
      <c r="B310" s="45"/>
      <c r="C310" s="45"/>
      <c r="D310" s="45"/>
      <c r="E310" s="53"/>
      <c r="F310" s="43"/>
      <c r="G310" s="43" t="str">
        <f>IFERROR(WORKDAY(F310,H310,FESTIVOS!$A$2:$V$146),"")</f>
        <v/>
      </c>
      <c r="H310" s="24" t="str">
        <f>IFERROR(VLOOKUP(A310,Dependencias!$A$31:$B$44,2,FALSE),"")</f>
        <v/>
      </c>
      <c r="I310" s="45"/>
      <c r="J310" s="45"/>
      <c r="K310" s="45" t="str">
        <f>IFERROR(VLOOKUP('Enero 2022'!B310,Dependencias!$A$2:$V$27,2,FALSE),"")</f>
        <v/>
      </c>
      <c r="L310" s="43"/>
      <c r="M310" s="36"/>
      <c r="N310" s="24"/>
    </row>
    <row r="311" spans="1:14" ht="15.75" customHeight="1">
      <c r="A311" s="45"/>
      <c r="B311" s="45"/>
      <c r="C311" s="45"/>
      <c r="D311" s="45"/>
      <c r="E311" s="53"/>
      <c r="F311" s="43"/>
      <c r="G311" s="43" t="str">
        <f>IFERROR(WORKDAY(F311,H311,FESTIVOS!$A$2:$V$146),"")</f>
        <v/>
      </c>
      <c r="H311" s="24" t="str">
        <f>IFERROR(VLOOKUP(A311,Dependencias!$A$31:$B$44,2,FALSE),"")</f>
        <v/>
      </c>
      <c r="I311" s="45"/>
      <c r="J311" s="45"/>
      <c r="K311" s="45" t="str">
        <f>IFERROR(VLOOKUP('Enero 2022'!B311,Dependencias!$A$2:$V$27,2,FALSE),"")</f>
        <v/>
      </c>
      <c r="L311" s="43"/>
      <c r="M311" s="36"/>
      <c r="N311" s="24"/>
    </row>
    <row r="312" spans="1:14" ht="15.75" customHeight="1">
      <c r="A312" s="45"/>
      <c r="B312" s="45"/>
      <c r="C312" s="45"/>
      <c r="D312" s="45"/>
      <c r="E312" s="53"/>
      <c r="F312" s="43"/>
      <c r="G312" s="43" t="str">
        <f>IFERROR(WORKDAY(F312,H312,FESTIVOS!$A$2:$V$146),"")</f>
        <v/>
      </c>
      <c r="H312" s="24" t="str">
        <f>IFERROR(VLOOKUP(A312,Dependencias!$A$31:$B$44,2,FALSE),"")</f>
        <v/>
      </c>
      <c r="I312" s="45"/>
      <c r="J312" s="45"/>
      <c r="K312" s="45" t="str">
        <f>IFERROR(VLOOKUP('Enero 2022'!B312,Dependencias!$A$2:$V$27,2,FALSE),"")</f>
        <v/>
      </c>
      <c r="L312" s="43"/>
      <c r="M312" s="36"/>
      <c r="N312" s="24"/>
    </row>
    <row r="313" spans="1:14" ht="15.75" customHeight="1">
      <c r="A313" s="45"/>
      <c r="B313" s="45"/>
      <c r="C313" s="45"/>
      <c r="D313" s="45"/>
      <c r="E313" s="53"/>
      <c r="F313" s="43"/>
      <c r="G313" s="43" t="str">
        <f>IFERROR(WORKDAY(F313,H313,FESTIVOS!$A$2:$V$146),"")</f>
        <v/>
      </c>
      <c r="H313" s="24" t="str">
        <f>IFERROR(VLOOKUP(A313,Dependencias!$A$31:$B$44,2,FALSE),"")</f>
        <v/>
      </c>
      <c r="I313" s="45"/>
      <c r="J313" s="45"/>
      <c r="K313" s="45" t="str">
        <f>IFERROR(VLOOKUP('Enero 2022'!B313,Dependencias!$A$2:$V$27,2,FALSE),"")</f>
        <v/>
      </c>
      <c r="L313" s="43"/>
      <c r="M313" s="36"/>
      <c r="N313" s="24"/>
    </row>
    <row r="314" spans="1:14" ht="15.75" customHeight="1">
      <c r="A314" s="45"/>
      <c r="B314" s="45"/>
      <c r="C314" s="45"/>
      <c r="D314" s="45"/>
      <c r="E314" s="53"/>
      <c r="F314" s="43"/>
      <c r="G314" s="43" t="str">
        <f>IFERROR(WORKDAY(F314,H314,FESTIVOS!$A$2:$V$146),"")</f>
        <v/>
      </c>
      <c r="H314" s="24" t="str">
        <f>IFERROR(VLOOKUP(A314,Dependencias!$A$31:$B$44,2,FALSE),"")</f>
        <v/>
      </c>
      <c r="I314" s="45"/>
      <c r="J314" s="45"/>
      <c r="K314" s="45" t="str">
        <f>IFERROR(VLOOKUP('Enero 2022'!B314,Dependencias!$A$2:$V$27,2,FALSE),"")</f>
        <v/>
      </c>
      <c r="L314" s="43"/>
      <c r="M314" s="36"/>
      <c r="N314" s="24"/>
    </row>
    <row r="315" spans="1:14" ht="15.75" customHeight="1">
      <c r="A315" s="45"/>
      <c r="B315" s="45"/>
      <c r="C315" s="45"/>
      <c r="D315" s="45"/>
      <c r="E315" s="53"/>
      <c r="F315" s="43"/>
      <c r="G315" s="43" t="str">
        <f>IFERROR(WORKDAY(F315,H315,FESTIVOS!$A$2:$V$146),"")</f>
        <v/>
      </c>
      <c r="H315" s="24" t="str">
        <f>IFERROR(VLOOKUP(A315,Dependencias!$A$31:$B$44,2,FALSE),"")</f>
        <v/>
      </c>
      <c r="I315" s="45"/>
      <c r="J315" s="45"/>
      <c r="K315" s="24"/>
      <c r="L315" s="43"/>
      <c r="M315" s="36"/>
      <c r="N315" s="24"/>
    </row>
    <row r="316" spans="1:14" ht="15.75" customHeight="1">
      <c r="A316" s="45"/>
      <c r="B316" s="45"/>
      <c r="C316" s="45"/>
      <c r="D316" s="45"/>
      <c r="E316" s="53"/>
      <c r="F316" s="43"/>
      <c r="G316" s="43" t="str">
        <f>IFERROR(WORKDAY(F316,H316,FESTIVOS!$A$2:$V$146),"")</f>
        <v/>
      </c>
      <c r="H316" s="24" t="str">
        <f>IFERROR(VLOOKUP(A316,Dependencias!$A$31:$B$44,2,FALSE),"")</f>
        <v/>
      </c>
      <c r="I316" s="45"/>
      <c r="J316" s="45"/>
      <c r="K316" s="24"/>
      <c r="L316" s="43"/>
      <c r="M316" s="36"/>
      <c r="N316" s="24"/>
    </row>
    <row r="317" spans="1:14" ht="15.75" customHeight="1">
      <c r="A317" s="45"/>
      <c r="B317" s="45"/>
      <c r="C317" s="45"/>
      <c r="D317" s="45"/>
      <c r="E317" s="53"/>
      <c r="F317" s="43"/>
      <c r="G317" s="43" t="str">
        <f>IFERROR(WORKDAY(F317,H317,FESTIVOS!$A$2:$V$146),"")</f>
        <v/>
      </c>
      <c r="H317" s="24" t="str">
        <f>IFERROR(VLOOKUP(A317,Dependencias!$A$31:$B$44,2,FALSE),"")</f>
        <v/>
      </c>
      <c r="I317" s="45"/>
      <c r="J317" s="45"/>
      <c r="K317" s="24"/>
      <c r="L317" s="43"/>
      <c r="M317" s="36"/>
      <c r="N317" s="24"/>
    </row>
    <row r="318" spans="1:14" ht="15.75" customHeight="1">
      <c r="A318" s="45"/>
      <c r="B318" s="45"/>
      <c r="C318" s="45"/>
      <c r="D318" s="45"/>
      <c r="E318" s="53"/>
      <c r="F318" s="43"/>
      <c r="G318" s="43" t="str">
        <f>IFERROR(WORKDAY(F318,H318,FESTIVOS!$A$2:$V$146),"")</f>
        <v/>
      </c>
      <c r="H318" s="24" t="str">
        <f>IFERROR(VLOOKUP(A318,Dependencias!$A$31:$B$44,2,FALSE),"")</f>
        <v/>
      </c>
      <c r="I318" s="45"/>
      <c r="J318" s="45"/>
      <c r="K318" s="24"/>
      <c r="L318" s="43"/>
      <c r="M318" s="36"/>
      <c r="N318" s="24"/>
    </row>
    <row r="319" spans="1:14" ht="15.75" customHeight="1">
      <c r="A319" s="45"/>
      <c r="B319" s="45"/>
      <c r="C319" s="45"/>
      <c r="D319" s="45"/>
      <c r="E319" s="53"/>
      <c r="F319" s="43"/>
      <c r="G319" s="43" t="str">
        <f>IFERROR(WORKDAY(F319,H319,FESTIVOS!$A$2:$V$146),"")</f>
        <v/>
      </c>
      <c r="H319" s="24" t="str">
        <f>IFERROR(VLOOKUP(A319,Dependencias!$A$31:$B$44,2,FALSE),"")</f>
        <v/>
      </c>
      <c r="I319" s="45"/>
      <c r="J319" s="45"/>
      <c r="K319" s="24"/>
      <c r="L319" s="43"/>
      <c r="M319" s="36"/>
      <c r="N319" s="24"/>
    </row>
    <row r="320" spans="1:14" ht="15.75" customHeight="1">
      <c r="A320" s="45"/>
      <c r="B320" s="45"/>
      <c r="C320" s="45"/>
      <c r="D320" s="45"/>
      <c r="E320" s="53"/>
      <c r="F320" s="43"/>
      <c r="G320" s="43" t="str">
        <f>IFERROR(WORKDAY(F320,H320,FESTIVOS!$A$2:$V$146),"")</f>
        <v/>
      </c>
      <c r="H320" s="24" t="str">
        <f>IFERROR(VLOOKUP(A320,Dependencias!$A$31:$B$44,2,FALSE),"")</f>
        <v/>
      </c>
      <c r="I320" s="45"/>
      <c r="J320" s="45"/>
      <c r="K320" s="24"/>
      <c r="L320" s="43"/>
      <c r="M320" s="36"/>
      <c r="N320" s="24"/>
    </row>
    <row r="321" spans="1:14" ht="15.75" customHeight="1">
      <c r="A321" s="45"/>
      <c r="B321" s="45"/>
      <c r="C321" s="45"/>
      <c r="D321" s="45"/>
      <c r="E321" s="53"/>
      <c r="F321" s="43"/>
      <c r="G321" s="43" t="str">
        <f>IFERROR(WORKDAY(F321,H321,FESTIVOS!$A$2:$V$146),"")</f>
        <v/>
      </c>
      <c r="H321" s="24" t="str">
        <f>IFERROR(VLOOKUP(A321,Dependencias!$A$31:$B$44,2,FALSE),"")</f>
        <v/>
      </c>
      <c r="I321" s="45"/>
      <c r="J321" s="45"/>
      <c r="K321" s="24"/>
      <c r="L321" s="43"/>
      <c r="M321" s="36"/>
      <c r="N321" s="24"/>
    </row>
    <row r="322" spans="1:14" ht="15.75" customHeight="1">
      <c r="A322" s="45"/>
      <c r="B322" s="45"/>
      <c r="C322" s="45"/>
      <c r="D322" s="45"/>
      <c r="E322" s="53"/>
      <c r="F322" s="43"/>
      <c r="G322" s="43" t="str">
        <f>IFERROR(WORKDAY(F322,H322,FESTIVOS!$A$2:$V$146),"")</f>
        <v/>
      </c>
      <c r="H322" s="24" t="str">
        <f>IFERROR(VLOOKUP(A322,Dependencias!$A$31:$B$44,2,FALSE),"")</f>
        <v/>
      </c>
      <c r="I322" s="45"/>
      <c r="J322" s="45"/>
      <c r="K322" s="24"/>
      <c r="L322" s="43"/>
      <c r="M322" s="36"/>
      <c r="N322" s="24"/>
    </row>
    <row r="323" spans="1:14" ht="15.75" customHeight="1">
      <c r="A323" s="45"/>
      <c r="B323" s="45"/>
      <c r="C323" s="45"/>
      <c r="D323" s="45"/>
      <c r="E323" s="53"/>
      <c r="F323" s="43"/>
      <c r="G323" s="43" t="str">
        <f>IFERROR(WORKDAY(F323,H323,FESTIVOS!$A$2:$V$146),"")</f>
        <v/>
      </c>
      <c r="H323" s="24" t="str">
        <f>IFERROR(VLOOKUP(A323,Dependencias!$A$31:$B$44,2,FALSE),"")</f>
        <v/>
      </c>
      <c r="I323" s="45"/>
      <c r="J323" s="45"/>
      <c r="K323" s="24"/>
      <c r="L323" s="43"/>
      <c r="M323" s="36"/>
      <c r="N323" s="24"/>
    </row>
    <row r="324" spans="1:14" ht="15.75" customHeight="1">
      <c r="A324" s="45"/>
      <c r="B324" s="45"/>
      <c r="C324" s="45"/>
      <c r="D324" s="45"/>
      <c r="E324" s="53"/>
      <c r="F324" s="43"/>
      <c r="G324" s="43" t="str">
        <f>IFERROR(WORKDAY(F324,H324,FESTIVOS!$A$2:$V$146),"")</f>
        <v/>
      </c>
      <c r="H324" s="24" t="str">
        <f>IFERROR(VLOOKUP(A324,Dependencias!$A$31:$B$44,2,FALSE),"")</f>
        <v/>
      </c>
      <c r="I324" s="45"/>
      <c r="J324" s="45"/>
      <c r="K324" s="24"/>
      <c r="L324" s="43"/>
      <c r="M324" s="36"/>
      <c r="N324" s="24"/>
    </row>
    <row r="325" spans="1:14" ht="15.75" customHeight="1">
      <c r="A325" s="45"/>
      <c r="B325" s="45"/>
      <c r="C325" s="45"/>
      <c r="D325" s="45"/>
      <c r="E325" s="53"/>
      <c r="F325" s="43"/>
      <c r="G325" s="43" t="str">
        <f>IFERROR(WORKDAY(F325,H325,FESTIVOS!$A$2:$V$146),"")</f>
        <v/>
      </c>
      <c r="H325" s="24" t="str">
        <f>IFERROR(VLOOKUP(A325,Dependencias!$A$31:$B$44,2,FALSE),"")</f>
        <v/>
      </c>
      <c r="I325" s="45"/>
      <c r="J325" s="45"/>
      <c r="K325" s="24"/>
      <c r="L325" s="43"/>
      <c r="M325" s="36"/>
      <c r="N325" s="24"/>
    </row>
    <row r="326" spans="1:14" ht="15.75" customHeight="1">
      <c r="A326" s="45"/>
      <c r="B326" s="45"/>
      <c r="C326" s="45"/>
      <c r="D326" s="45"/>
      <c r="E326" s="53"/>
      <c r="F326" s="43"/>
      <c r="G326" s="43" t="str">
        <f>IFERROR(WORKDAY(F326,H326,FESTIVOS!$A$2:$V$146),"")</f>
        <v/>
      </c>
      <c r="H326" s="24" t="str">
        <f>IFERROR(VLOOKUP(A326,Dependencias!$A$31:$B$44,2,FALSE),"")</f>
        <v/>
      </c>
      <c r="I326" s="45"/>
      <c r="J326" s="45"/>
      <c r="K326" s="24"/>
      <c r="L326" s="43"/>
      <c r="M326" s="36"/>
      <c r="N326" s="24"/>
    </row>
    <row r="327" spans="1:14" ht="15.75" customHeight="1">
      <c r="A327" s="45"/>
      <c r="B327" s="45"/>
      <c r="C327" s="45"/>
      <c r="D327" s="45"/>
      <c r="E327" s="53"/>
      <c r="F327" s="43"/>
      <c r="G327" s="43" t="str">
        <f>IFERROR(WORKDAY(F327,H327,FESTIVOS!$A$2:$V$146),"")</f>
        <v/>
      </c>
      <c r="H327" s="24" t="str">
        <f>IFERROR(VLOOKUP(A327,Dependencias!$A$31:$B$44,2,FALSE),"")</f>
        <v/>
      </c>
      <c r="I327" s="45"/>
      <c r="J327" s="45"/>
      <c r="K327" s="24"/>
      <c r="L327" s="43"/>
      <c r="M327" s="36"/>
      <c r="N327" s="24"/>
    </row>
    <row r="328" spans="1:14" ht="15.75" customHeight="1">
      <c r="A328" s="45"/>
      <c r="B328" s="45"/>
      <c r="C328" s="45"/>
      <c r="D328" s="45"/>
      <c r="E328" s="53"/>
      <c r="F328" s="43"/>
      <c r="G328" s="43" t="str">
        <f>IFERROR(WORKDAY(F328,H328,FESTIVOS!$A$2:$V$146),"")</f>
        <v/>
      </c>
      <c r="H328" s="24" t="str">
        <f>IFERROR(VLOOKUP(A328,Dependencias!$A$31:$B$44,2,FALSE),"")</f>
        <v/>
      </c>
      <c r="I328" s="45"/>
      <c r="J328" s="45"/>
      <c r="K328" s="24"/>
      <c r="L328" s="43"/>
      <c r="M328" s="36"/>
      <c r="N328" s="24"/>
    </row>
    <row r="329" spans="1:14" ht="15.75" customHeight="1">
      <c r="A329" s="45"/>
      <c r="B329" s="45"/>
      <c r="C329" s="45"/>
      <c r="D329" s="45"/>
      <c r="E329" s="53"/>
      <c r="F329" s="43"/>
      <c r="G329" s="43" t="str">
        <f>IFERROR(WORKDAY(F329,H329,FESTIVOS!$A$2:$V$146),"")</f>
        <v/>
      </c>
      <c r="H329" s="24" t="str">
        <f>IFERROR(VLOOKUP(A329,Dependencias!$A$31:$B$44,2,FALSE),"")</f>
        <v/>
      </c>
      <c r="I329" s="45"/>
      <c r="J329" s="45"/>
      <c r="K329" s="24"/>
      <c r="L329" s="43"/>
      <c r="M329" s="36"/>
      <c r="N329" s="24"/>
    </row>
    <row r="330" spans="1:14" ht="15.75" customHeight="1">
      <c r="A330" s="45"/>
      <c r="B330" s="45"/>
      <c r="C330" s="45"/>
      <c r="D330" s="45"/>
      <c r="E330" s="53"/>
      <c r="F330" s="43"/>
      <c r="G330" s="43" t="str">
        <f>IFERROR(WORKDAY(F330,H330,FESTIVOS!$A$2:$V$146),"")</f>
        <v/>
      </c>
      <c r="H330" s="24" t="str">
        <f>IFERROR(VLOOKUP(A330,Dependencias!$A$31:$B$44,2,FALSE),"")</f>
        <v/>
      </c>
      <c r="I330" s="45"/>
      <c r="J330" s="45"/>
      <c r="K330" s="24"/>
      <c r="L330" s="43"/>
      <c r="M330" s="36"/>
      <c r="N330" s="24"/>
    </row>
    <row r="331" spans="1:14" ht="15.75" customHeight="1">
      <c r="A331" s="45"/>
      <c r="B331" s="45"/>
      <c r="C331" s="45"/>
      <c r="D331" s="45"/>
      <c r="E331" s="53"/>
      <c r="F331" s="43"/>
      <c r="G331" s="43" t="str">
        <f>IFERROR(WORKDAY(F331,H331,FESTIVOS!$A$2:$V$146),"")</f>
        <v/>
      </c>
      <c r="H331" s="24" t="str">
        <f>IFERROR(VLOOKUP(A331,Dependencias!$A$31:$B$44,2,FALSE),"")</f>
        <v/>
      </c>
      <c r="I331" s="45"/>
      <c r="J331" s="45"/>
      <c r="K331" s="24"/>
      <c r="L331" s="43"/>
      <c r="M331" s="36"/>
      <c r="N331" s="24"/>
    </row>
    <row r="332" spans="1:14" ht="15.75" customHeight="1">
      <c r="A332" s="45"/>
      <c r="B332" s="45"/>
      <c r="C332" s="45"/>
      <c r="D332" s="45"/>
      <c r="E332" s="53"/>
      <c r="F332" s="43"/>
      <c r="G332" s="43" t="str">
        <f>IFERROR(WORKDAY(F332,H332,FESTIVOS!$A$2:$V$146),"")</f>
        <v/>
      </c>
      <c r="H332" s="24" t="str">
        <f>IFERROR(VLOOKUP(A332,Dependencias!$A$31:$B$44,2,FALSE),"")</f>
        <v/>
      </c>
      <c r="I332" s="45"/>
      <c r="J332" s="45"/>
      <c r="K332" s="24"/>
      <c r="L332" s="43"/>
      <c r="M332" s="36"/>
      <c r="N332" s="24"/>
    </row>
    <row r="333" spans="1:14" ht="15.75" customHeight="1">
      <c r="A333" s="45"/>
      <c r="B333" s="45"/>
      <c r="C333" s="45"/>
      <c r="D333" s="45"/>
      <c r="E333" s="53"/>
      <c r="F333" s="43"/>
      <c r="G333" s="43" t="str">
        <f>IFERROR(WORKDAY(F333,H333,FESTIVOS!$A$2:$V$146),"")</f>
        <v/>
      </c>
      <c r="H333" s="24" t="str">
        <f>IFERROR(VLOOKUP(A333,Dependencias!$A$31:$B$44,2,FALSE),"")</f>
        <v/>
      </c>
      <c r="I333" s="45"/>
      <c r="J333" s="45"/>
      <c r="K333" s="24"/>
      <c r="L333" s="43"/>
      <c r="M333" s="36"/>
      <c r="N333" s="24"/>
    </row>
    <row r="334" spans="1:14" ht="15.75" customHeight="1">
      <c r="A334" s="45"/>
      <c r="B334" s="45"/>
      <c r="C334" s="45"/>
      <c r="D334" s="45"/>
      <c r="E334" s="53"/>
      <c r="F334" s="43"/>
      <c r="G334" s="43" t="str">
        <f>IFERROR(WORKDAY(F334,H334,FESTIVOS!$A$2:$V$146),"")</f>
        <v/>
      </c>
      <c r="H334" s="24" t="str">
        <f>IFERROR(VLOOKUP(A334,Dependencias!$A$31:$B$44,2,FALSE),"")</f>
        <v/>
      </c>
      <c r="I334" s="45"/>
      <c r="J334" s="45"/>
      <c r="K334" s="24"/>
      <c r="L334" s="43"/>
      <c r="M334" s="36"/>
      <c r="N334" s="24"/>
    </row>
    <row r="335" spans="1:14" ht="15.75" customHeight="1">
      <c r="A335" s="45"/>
      <c r="B335" s="45"/>
      <c r="C335" s="45"/>
      <c r="D335" s="45"/>
      <c r="E335" s="53"/>
      <c r="F335" s="43"/>
      <c r="G335" s="43" t="str">
        <f>IFERROR(WORKDAY(F335,H335,FESTIVOS!$A$2:$V$146),"")</f>
        <v/>
      </c>
      <c r="H335" s="24" t="str">
        <f>IFERROR(VLOOKUP(A335,Dependencias!$A$31:$B$44,2,FALSE),"")</f>
        <v/>
      </c>
      <c r="I335" s="45"/>
      <c r="J335" s="45"/>
      <c r="K335" s="24"/>
      <c r="L335" s="43"/>
      <c r="M335" s="36"/>
      <c r="N335" s="24"/>
    </row>
    <row r="336" spans="1:14" ht="15.75" customHeight="1">
      <c r="A336" s="45"/>
      <c r="B336" s="45"/>
      <c r="C336" s="45"/>
      <c r="D336" s="45"/>
      <c r="E336" s="53"/>
      <c r="F336" s="43"/>
      <c r="G336" s="43" t="str">
        <f>IFERROR(WORKDAY(F336,H336,FESTIVOS!$A$2:$V$146),"")</f>
        <v/>
      </c>
      <c r="H336" s="24" t="str">
        <f>IFERROR(VLOOKUP(A336,Dependencias!$A$31:$B$44,2,FALSE),"")</f>
        <v/>
      </c>
      <c r="I336" s="45"/>
      <c r="J336" s="45"/>
      <c r="K336" s="24"/>
      <c r="L336" s="43"/>
      <c r="M336" s="36"/>
      <c r="N336" s="24"/>
    </row>
    <row r="337" spans="1:14" ht="15.75" customHeight="1">
      <c r="A337" s="45"/>
      <c r="B337" s="45"/>
      <c r="C337" s="45"/>
      <c r="D337" s="45"/>
      <c r="E337" s="53"/>
      <c r="F337" s="43"/>
      <c r="G337" s="43" t="str">
        <f>IFERROR(WORKDAY(F337,H337,FESTIVOS!$A$2:$V$146),"")</f>
        <v/>
      </c>
      <c r="H337" s="24" t="str">
        <f>IFERROR(VLOOKUP(A337,Dependencias!$A$31:$B$44,2,FALSE),"")</f>
        <v/>
      </c>
      <c r="I337" s="45"/>
      <c r="J337" s="45"/>
      <c r="K337" s="24"/>
      <c r="L337" s="43"/>
      <c r="M337" s="36"/>
      <c r="N337" s="24"/>
    </row>
    <row r="338" spans="1:14" ht="15.75" customHeight="1">
      <c r="A338" s="45"/>
      <c r="B338" s="45"/>
      <c r="C338" s="45"/>
      <c r="D338" s="45"/>
      <c r="E338" s="53"/>
      <c r="F338" s="43"/>
      <c r="G338" s="43" t="str">
        <f>IFERROR(WORKDAY(F338,H338,FESTIVOS!$A$2:$V$146),"")</f>
        <v/>
      </c>
      <c r="H338" s="24" t="str">
        <f>IFERROR(VLOOKUP(A338,Dependencias!$A$31:$B$44,2,FALSE),"")</f>
        <v/>
      </c>
      <c r="I338" s="45"/>
      <c r="J338" s="45"/>
      <c r="K338" s="24"/>
      <c r="L338" s="43"/>
      <c r="M338" s="36"/>
      <c r="N338" s="24"/>
    </row>
    <row r="339" spans="1:14" ht="15.75" customHeight="1">
      <c r="A339" s="45"/>
      <c r="B339" s="45"/>
      <c r="C339" s="45"/>
      <c r="D339" s="45"/>
      <c r="E339" s="53"/>
      <c r="F339" s="43"/>
      <c r="G339" s="43" t="str">
        <f>IFERROR(WORKDAY(F339,H339,FESTIVOS!$A$2:$V$146),"")</f>
        <v/>
      </c>
      <c r="H339" s="24" t="str">
        <f>IFERROR(VLOOKUP(A339,Dependencias!$A$31:$B$44,2,FALSE),"")</f>
        <v/>
      </c>
      <c r="I339" s="45"/>
      <c r="J339" s="45"/>
      <c r="K339" s="24"/>
      <c r="L339" s="43"/>
      <c r="M339" s="36"/>
      <c r="N339" s="24"/>
    </row>
    <row r="340" spans="1:14" ht="15.75" customHeight="1">
      <c r="A340" s="45"/>
      <c r="B340" s="45"/>
      <c r="C340" s="45"/>
      <c r="D340" s="45"/>
      <c r="E340" s="53"/>
      <c r="F340" s="43"/>
      <c r="G340" s="43" t="str">
        <f>IFERROR(WORKDAY(F340,H340,FESTIVOS!$A$2:$V$146),"")</f>
        <v/>
      </c>
      <c r="H340" s="24" t="str">
        <f>IFERROR(VLOOKUP(A340,Dependencias!$A$31:$B$44,2,FALSE),"")</f>
        <v/>
      </c>
      <c r="I340" s="45"/>
      <c r="J340" s="45"/>
      <c r="K340" s="24"/>
      <c r="L340" s="43"/>
      <c r="M340" s="36"/>
      <c r="N340" s="24"/>
    </row>
    <row r="341" spans="1:14" ht="15.75" customHeight="1">
      <c r="A341" s="45"/>
      <c r="B341" s="45"/>
      <c r="C341" s="45"/>
      <c r="D341" s="45"/>
      <c r="E341" s="53"/>
      <c r="F341" s="43"/>
      <c r="G341" s="43" t="str">
        <f>IFERROR(WORKDAY(F341,H341,FESTIVOS!$A$2:$V$146),"")</f>
        <v/>
      </c>
      <c r="H341" s="24" t="str">
        <f>IFERROR(VLOOKUP(A341,Dependencias!$A$31:$B$44,2,FALSE),"")</f>
        <v/>
      </c>
      <c r="I341" s="45"/>
      <c r="J341" s="45"/>
      <c r="K341" s="24"/>
      <c r="L341" s="43"/>
      <c r="M341" s="36"/>
      <c r="N341" s="24"/>
    </row>
    <row r="342" spans="1:14" ht="15.75" customHeight="1">
      <c r="A342" s="45"/>
      <c r="B342" s="45"/>
      <c r="C342" s="45"/>
      <c r="D342" s="45"/>
      <c r="E342" s="53"/>
      <c r="F342" s="43"/>
      <c r="G342" s="43" t="str">
        <f>IFERROR(WORKDAY(F342,H342,FESTIVOS!$A$2:$V$146),"")</f>
        <v/>
      </c>
      <c r="H342" s="24" t="str">
        <f>IFERROR(VLOOKUP(A342,Dependencias!$A$31:$B$44,2,FALSE),"")</f>
        <v/>
      </c>
      <c r="I342" s="45"/>
      <c r="J342" s="45"/>
      <c r="K342" s="24"/>
      <c r="L342" s="43"/>
      <c r="M342" s="43"/>
      <c r="N342" s="24"/>
    </row>
    <row r="343" spans="1:14" ht="15.75" customHeight="1">
      <c r="A343" s="45"/>
      <c r="B343" s="45"/>
      <c r="C343" s="45"/>
      <c r="D343" s="45"/>
      <c r="E343" s="53"/>
      <c r="F343" s="43"/>
      <c r="G343" s="43" t="str">
        <f>IFERROR(WORKDAY(F343,H343,FESTIVOS!$A$2:$V$146),"")</f>
        <v/>
      </c>
      <c r="H343" s="24" t="str">
        <f>IFERROR(VLOOKUP(A343,Dependencias!$A$31:$B$44,2,FALSE),"")</f>
        <v/>
      </c>
      <c r="I343" s="45"/>
      <c r="J343" s="45"/>
      <c r="K343" s="24"/>
      <c r="L343" s="43"/>
      <c r="M343" s="43"/>
      <c r="N343" s="24"/>
    </row>
    <row r="344" spans="1:14" ht="15.75" customHeight="1">
      <c r="A344" s="45"/>
      <c r="B344" s="45"/>
      <c r="C344" s="45"/>
      <c r="D344" s="45"/>
      <c r="E344" s="53"/>
      <c r="F344" s="43"/>
      <c r="G344" s="43" t="str">
        <f>IFERROR(WORKDAY(F344,H344,FESTIVOS!$A$2:$V$146),"")</f>
        <v/>
      </c>
      <c r="H344" s="24" t="str">
        <f>IFERROR(VLOOKUP(A344,Dependencias!$A$31:$B$44,2,FALSE),"")</f>
        <v/>
      </c>
      <c r="I344" s="45"/>
      <c r="J344" s="45"/>
      <c r="K344" s="24"/>
      <c r="L344" s="43"/>
      <c r="M344" s="43"/>
      <c r="N344" s="24"/>
    </row>
    <row r="345" spans="1:14" ht="15.75" customHeight="1">
      <c r="A345" s="45"/>
      <c r="B345" s="45"/>
      <c r="C345" s="45"/>
      <c r="D345" s="45"/>
      <c r="E345" s="53"/>
      <c r="F345" s="43"/>
      <c r="G345" s="43" t="str">
        <f>IFERROR(WORKDAY(F345,H345,FESTIVOS!$A$2:$V$146),"")</f>
        <v/>
      </c>
      <c r="H345" s="24" t="str">
        <f>IFERROR(VLOOKUP(A345,Dependencias!$A$31:$B$44,2,FALSE),"")</f>
        <v/>
      </c>
      <c r="I345" s="45"/>
      <c r="J345" s="45"/>
      <c r="K345" s="24"/>
      <c r="L345" s="43"/>
      <c r="M345" s="43"/>
      <c r="N345" s="24"/>
    </row>
    <row r="346" spans="1:14" ht="15.75" customHeight="1">
      <c r="A346" s="45"/>
      <c r="B346" s="45"/>
      <c r="C346" s="45"/>
      <c r="D346" s="45"/>
      <c r="E346" s="53"/>
      <c r="F346" s="43"/>
      <c r="G346" s="43" t="str">
        <f>IFERROR(WORKDAY(F346,H346,FESTIVOS!$A$2:$V$146),"")</f>
        <v/>
      </c>
      <c r="H346" s="24" t="str">
        <f>IFERROR(VLOOKUP(A346,Dependencias!$A$31:$B$44,2,FALSE),"")</f>
        <v/>
      </c>
      <c r="I346" s="45"/>
      <c r="J346" s="45"/>
      <c r="K346" s="24"/>
      <c r="L346" s="43"/>
      <c r="M346" s="43"/>
      <c r="N346" s="24"/>
    </row>
    <row r="347" spans="1:14" ht="15.75" customHeight="1">
      <c r="A347" s="45"/>
      <c r="B347" s="45"/>
      <c r="C347" s="45"/>
      <c r="D347" s="45"/>
      <c r="E347" s="53"/>
      <c r="F347" s="43"/>
      <c r="G347" s="43" t="str">
        <f>IFERROR(WORKDAY(F347,H347,FESTIVOS!$A$2:$V$146),"")</f>
        <v/>
      </c>
      <c r="H347" s="24" t="str">
        <f>IFERROR(VLOOKUP(A347,Dependencias!$A$31:$B$44,2,FALSE),"")</f>
        <v/>
      </c>
      <c r="I347" s="45"/>
      <c r="J347" s="45"/>
      <c r="K347" s="24"/>
      <c r="L347" s="43"/>
      <c r="M347" s="43"/>
      <c r="N347" s="24"/>
    </row>
    <row r="348" spans="1:14" ht="15.75" customHeight="1">
      <c r="A348" s="45"/>
      <c r="B348" s="45"/>
      <c r="C348" s="45"/>
      <c r="D348" s="45"/>
      <c r="E348" s="53"/>
      <c r="F348" s="43"/>
      <c r="G348" s="43" t="str">
        <f>IFERROR(WORKDAY(F348,H348,FESTIVOS!$A$2:$V$146),"")</f>
        <v/>
      </c>
      <c r="H348" s="24" t="str">
        <f>IFERROR(VLOOKUP(A348,Dependencias!$A$31:$B$44,2,FALSE),"")</f>
        <v/>
      </c>
      <c r="I348" s="45"/>
      <c r="J348" s="45"/>
      <c r="K348" s="24"/>
      <c r="L348" s="43"/>
      <c r="M348" s="43"/>
      <c r="N348" s="24"/>
    </row>
    <row r="349" spans="1:14" ht="15.75" customHeight="1">
      <c r="A349" s="45"/>
      <c r="B349" s="45"/>
      <c r="C349" s="45"/>
      <c r="D349" s="45"/>
      <c r="E349" s="53"/>
      <c r="F349" s="43"/>
      <c r="G349" s="43" t="str">
        <f>IFERROR(WORKDAY(F349,H349,FESTIVOS!$A$2:$V$146),"")</f>
        <v/>
      </c>
      <c r="H349" s="24" t="str">
        <f>IFERROR(VLOOKUP(A349,Dependencias!$A$31:$B$44,2,FALSE),"")</f>
        <v/>
      </c>
      <c r="I349" s="45"/>
      <c r="J349" s="45"/>
      <c r="K349" s="24"/>
      <c r="L349" s="43"/>
      <c r="M349" s="43"/>
      <c r="N349" s="24"/>
    </row>
    <row r="350" spans="1:14" ht="15.75" customHeight="1">
      <c r="A350" s="45"/>
      <c r="B350" s="45"/>
      <c r="C350" s="45"/>
      <c r="D350" s="45"/>
      <c r="E350" s="53"/>
      <c r="F350" s="43"/>
      <c r="G350" s="43" t="str">
        <f>IFERROR(WORKDAY(F350,H350,FESTIVOS!$A$2:$V$146),"")</f>
        <v/>
      </c>
      <c r="H350" s="24" t="str">
        <f>IFERROR(VLOOKUP(A350,Dependencias!$A$31:$B$44,2,FALSE),"")</f>
        <v/>
      </c>
      <c r="I350" s="45"/>
      <c r="J350" s="45"/>
      <c r="K350" s="24"/>
      <c r="L350" s="43"/>
      <c r="M350" s="43"/>
      <c r="N350" s="24"/>
    </row>
    <row r="351" spans="1:14" ht="15.75" customHeight="1">
      <c r="A351" s="45"/>
      <c r="B351" s="45"/>
      <c r="C351" s="45"/>
      <c r="D351" s="45"/>
      <c r="E351" s="53"/>
      <c r="F351" s="43"/>
      <c r="G351" s="43" t="str">
        <f>IFERROR(WORKDAY(F351,H351,FESTIVOS!$A$2:$V$146),"")</f>
        <v/>
      </c>
      <c r="H351" s="24" t="str">
        <f>IFERROR(VLOOKUP(A351,Dependencias!$A$31:$B$44,2,FALSE),"")</f>
        <v/>
      </c>
      <c r="I351" s="45"/>
      <c r="J351" s="45"/>
      <c r="K351" s="24"/>
      <c r="L351" s="43"/>
      <c r="M351" s="43"/>
      <c r="N351" s="24"/>
    </row>
    <row r="352" spans="1:14" ht="15.75" customHeight="1">
      <c r="A352" s="45"/>
      <c r="B352" s="45"/>
      <c r="C352" s="45"/>
      <c r="D352" s="45"/>
      <c r="E352" s="53"/>
      <c r="F352" s="43"/>
      <c r="G352" s="43" t="str">
        <f>IFERROR(WORKDAY(F352,H352,FESTIVOS!$A$2:$V$146),"")</f>
        <v/>
      </c>
      <c r="H352" s="24" t="str">
        <f>IFERROR(VLOOKUP(A352,Dependencias!$A$31:$B$44,2,FALSE),"")</f>
        <v/>
      </c>
      <c r="I352" s="45"/>
      <c r="J352" s="45"/>
      <c r="K352" s="24"/>
      <c r="L352" s="43"/>
      <c r="M352" s="43"/>
      <c r="N352" s="24"/>
    </row>
    <row r="353" spans="1:14" ht="15.75" customHeight="1">
      <c r="A353" s="45"/>
      <c r="B353" s="45"/>
      <c r="C353" s="45"/>
      <c r="D353" s="45"/>
      <c r="E353" s="53"/>
      <c r="F353" s="43"/>
      <c r="G353" s="43" t="str">
        <f>IFERROR(WORKDAY(F353,H353,FESTIVOS!$A$2:$V$146),"")</f>
        <v/>
      </c>
      <c r="H353" s="24" t="str">
        <f>IFERROR(VLOOKUP(A353,Dependencias!$A$31:$B$44,2,FALSE),"")</f>
        <v/>
      </c>
      <c r="I353" s="45"/>
      <c r="J353" s="45"/>
      <c r="K353" s="24"/>
      <c r="L353" s="43"/>
      <c r="M353" s="43"/>
      <c r="N353" s="24"/>
    </row>
    <row r="354" spans="1:14" ht="15.75" customHeight="1">
      <c r="A354" s="45"/>
      <c r="B354" s="45"/>
      <c r="C354" s="45"/>
      <c r="D354" s="45"/>
      <c r="E354" s="53"/>
      <c r="F354" s="43"/>
      <c r="G354" s="43" t="str">
        <f>IFERROR(WORKDAY(F354,H354,FESTIVOS!$A$2:$V$146),"")</f>
        <v/>
      </c>
      <c r="H354" s="24" t="str">
        <f>IFERROR(VLOOKUP(A354,Dependencias!$A$31:$B$44,2,FALSE),"")</f>
        <v/>
      </c>
      <c r="I354" s="45"/>
      <c r="J354" s="45"/>
      <c r="K354" s="24"/>
      <c r="L354" s="43"/>
      <c r="M354" s="43"/>
      <c r="N354" s="24"/>
    </row>
    <row r="355" spans="1:14" ht="15.75" customHeight="1">
      <c r="A355" s="45"/>
      <c r="B355" s="45"/>
      <c r="C355" s="45"/>
      <c r="D355" s="45"/>
      <c r="E355" s="53"/>
      <c r="F355" s="43"/>
      <c r="G355" s="43" t="str">
        <f>IFERROR(WORKDAY(F355,H355,FESTIVOS!$A$2:$V$146),"")</f>
        <v/>
      </c>
      <c r="H355" s="24" t="str">
        <f>IFERROR(VLOOKUP(A355,Dependencias!$A$31:$B$44,2,FALSE),"")</f>
        <v/>
      </c>
      <c r="I355" s="45"/>
      <c r="J355" s="45"/>
      <c r="K355" s="24"/>
      <c r="L355" s="43"/>
      <c r="M355" s="43"/>
      <c r="N355" s="24"/>
    </row>
    <row r="356" spans="1:14" ht="15.75" customHeight="1">
      <c r="A356" s="45"/>
      <c r="B356" s="45"/>
      <c r="C356" s="45"/>
      <c r="D356" s="45"/>
      <c r="E356" s="53"/>
      <c r="F356" s="43"/>
      <c r="G356" s="43" t="str">
        <f>IFERROR(WORKDAY(F356,H356,FESTIVOS!$A$2:$V$146),"")</f>
        <v/>
      </c>
      <c r="H356" s="24" t="str">
        <f>IFERROR(VLOOKUP(A356,Dependencias!$A$31:$B$44,2,FALSE),"")</f>
        <v/>
      </c>
      <c r="I356" s="45"/>
      <c r="J356" s="45"/>
      <c r="K356" s="24"/>
      <c r="L356" s="43"/>
      <c r="M356" s="43"/>
      <c r="N356" s="24"/>
    </row>
    <row r="357" spans="1:14" ht="15.75" customHeight="1">
      <c r="A357" s="45"/>
      <c r="B357" s="45"/>
      <c r="C357" s="45"/>
      <c r="D357" s="45"/>
      <c r="E357" s="53"/>
      <c r="F357" s="43"/>
      <c r="G357" s="43" t="str">
        <f>IFERROR(WORKDAY(F357,H357,FESTIVOS!$A$2:$V$146),"")</f>
        <v/>
      </c>
      <c r="H357" s="24" t="str">
        <f>IFERROR(VLOOKUP(A357,Dependencias!$A$31:$B$44,2,FALSE),"")</f>
        <v/>
      </c>
      <c r="I357" s="45"/>
      <c r="J357" s="45"/>
      <c r="K357" s="24"/>
      <c r="L357" s="43"/>
      <c r="M357" s="43"/>
      <c r="N357" s="24"/>
    </row>
    <row r="358" spans="1:14" ht="15.75" customHeight="1">
      <c r="A358" s="45"/>
      <c r="B358" s="45"/>
      <c r="C358" s="45"/>
      <c r="D358" s="45"/>
      <c r="E358" s="53"/>
      <c r="F358" s="43"/>
      <c r="G358" s="43" t="str">
        <f>IFERROR(WORKDAY(F358,H358,FESTIVOS!$A$2:$V$146),"")</f>
        <v/>
      </c>
      <c r="H358" s="24" t="str">
        <f>IFERROR(VLOOKUP(A358,Dependencias!$A$31:$B$44,2,FALSE),"")</f>
        <v/>
      </c>
      <c r="I358" s="45"/>
      <c r="J358" s="45"/>
      <c r="K358" s="24"/>
      <c r="L358" s="43"/>
      <c r="M358" s="43"/>
      <c r="N358" s="24"/>
    </row>
    <row r="359" spans="1:14" ht="15.75" customHeight="1">
      <c r="A359" s="45"/>
      <c r="B359" s="45"/>
      <c r="C359" s="45"/>
      <c r="D359" s="45"/>
      <c r="E359" s="53"/>
      <c r="F359" s="43"/>
      <c r="G359" s="43" t="str">
        <f>IFERROR(WORKDAY(F359,H359,FESTIVOS!$A$2:$V$146),"")</f>
        <v/>
      </c>
      <c r="H359" s="24" t="str">
        <f>IFERROR(VLOOKUP(A359,Dependencias!$A$31:$B$44,2,FALSE),"")</f>
        <v/>
      </c>
      <c r="I359" s="45"/>
      <c r="J359" s="45"/>
      <c r="K359" s="24"/>
      <c r="L359" s="43"/>
      <c r="M359" s="43"/>
      <c r="N359" s="24"/>
    </row>
    <row r="360" spans="1:14" ht="15.75" customHeight="1">
      <c r="A360" s="45"/>
      <c r="B360" s="45"/>
      <c r="C360" s="45"/>
      <c r="D360" s="45"/>
      <c r="E360" s="53"/>
      <c r="F360" s="43"/>
      <c r="G360" s="43" t="str">
        <f>IFERROR(WORKDAY(F360,H360,FESTIVOS!$A$2:$V$146),"")</f>
        <v/>
      </c>
      <c r="H360" s="24" t="str">
        <f>IFERROR(VLOOKUP(A360,Dependencias!$A$31:$B$44,2,FALSE),"")</f>
        <v/>
      </c>
      <c r="I360" s="45"/>
      <c r="J360" s="45"/>
      <c r="K360" s="24"/>
      <c r="L360" s="43"/>
      <c r="M360" s="43"/>
      <c r="N360" s="24"/>
    </row>
    <row r="361" spans="1:14" ht="15.75" customHeight="1">
      <c r="A361" s="45"/>
      <c r="B361" s="45"/>
      <c r="C361" s="45"/>
      <c r="D361" s="45"/>
      <c r="E361" s="53"/>
      <c r="F361" s="43"/>
      <c r="G361" s="43" t="str">
        <f>IFERROR(WORKDAY(F361,H361,FESTIVOS!$A$2:$V$146),"")</f>
        <v/>
      </c>
      <c r="H361" s="24" t="str">
        <f>IFERROR(VLOOKUP(A361,Dependencias!$A$31:$B$44,2,FALSE),"")</f>
        <v/>
      </c>
      <c r="I361" s="45"/>
      <c r="J361" s="45"/>
      <c r="K361" s="24"/>
      <c r="L361" s="43"/>
      <c r="M361" s="43"/>
      <c r="N361" s="24"/>
    </row>
    <row r="362" spans="1:14" ht="15.75" customHeight="1">
      <c r="A362" s="45"/>
      <c r="B362" s="45"/>
      <c r="C362" s="45"/>
      <c r="D362" s="45"/>
      <c r="E362" s="53"/>
      <c r="F362" s="43"/>
      <c r="G362" s="43" t="str">
        <f>IFERROR(WORKDAY(F362,H362,FESTIVOS!$A$2:$V$146),"")</f>
        <v/>
      </c>
      <c r="H362" s="24" t="str">
        <f>IFERROR(VLOOKUP(A362,Dependencias!$A$31:$B$44,2,FALSE),"")</f>
        <v/>
      </c>
      <c r="I362" s="45"/>
      <c r="J362" s="45"/>
      <c r="K362" s="24"/>
      <c r="L362" s="43"/>
      <c r="M362" s="43"/>
      <c r="N362" s="24"/>
    </row>
    <row r="363" spans="1:14" ht="15.75" customHeight="1">
      <c r="A363" s="45"/>
      <c r="B363" s="45"/>
      <c r="C363" s="45"/>
      <c r="D363" s="45"/>
      <c r="E363" s="53"/>
      <c r="F363" s="43"/>
      <c r="G363" s="43" t="str">
        <f>IFERROR(WORKDAY(F363,H363,FESTIVOS!$A$2:$V$146),"")</f>
        <v/>
      </c>
      <c r="H363" s="24" t="str">
        <f>IFERROR(VLOOKUP(A363,Dependencias!$A$31:$B$44,2,FALSE),"")</f>
        <v/>
      </c>
      <c r="I363" s="45"/>
      <c r="J363" s="45"/>
      <c r="K363" s="24"/>
      <c r="L363" s="43"/>
      <c r="M363" s="43"/>
      <c r="N363" s="24"/>
    </row>
    <row r="364" spans="1:14" ht="15.75" customHeight="1">
      <c r="A364" s="45"/>
      <c r="B364" s="45"/>
      <c r="C364" s="45"/>
      <c r="D364" s="45"/>
      <c r="E364" s="53"/>
      <c r="F364" s="43"/>
      <c r="G364" s="43" t="str">
        <f>IFERROR(WORKDAY(F364,H364,FESTIVOS!$A$2:$V$146),"")</f>
        <v/>
      </c>
      <c r="H364" s="24" t="str">
        <f>IFERROR(VLOOKUP(A364,Dependencias!$A$31:$B$44,2,FALSE),"")</f>
        <v/>
      </c>
      <c r="I364" s="45"/>
      <c r="J364" s="45"/>
      <c r="K364" s="24"/>
      <c r="L364" s="43"/>
      <c r="M364" s="43"/>
      <c r="N364" s="24"/>
    </row>
    <row r="365" spans="1:14" ht="15.75" customHeight="1">
      <c r="A365" s="45"/>
      <c r="B365" s="45"/>
      <c r="C365" s="45"/>
      <c r="D365" s="45"/>
      <c r="E365" s="53"/>
      <c r="F365" s="43"/>
      <c r="G365" s="43" t="str">
        <f>IFERROR(WORKDAY(F365,H365,FESTIVOS!$A$2:$V$146),"")</f>
        <v/>
      </c>
      <c r="H365" s="24" t="str">
        <f>IFERROR(VLOOKUP(A365,Dependencias!$A$31:$B$44,2,FALSE),"")</f>
        <v/>
      </c>
      <c r="I365" s="45"/>
      <c r="J365" s="45"/>
      <c r="K365" s="24"/>
      <c r="L365" s="43"/>
      <c r="M365" s="43"/>
      <c r="N365" s="24"/>
    </row>
    <row r="366" spans="1:14" ht="15.75" customHeight="1">
      <c r="A366" s="45"/>
      <c r="B366" s="45"/>
      <c r="C366" s="45"/>
      <c r="D366" s="45"/>
      <c r="E366" s="53"/>
      <c r="F366" s="43"/>
      <c r="G366" s="43" t="str">
        <f>IFERROR(WORKDAY(F366,H366,FESTIVOS!$A$2:$V$146),"")</f>
        <v/>
      </c>
      <c r="H366" s="24" t="str">
        <f>IFERROR(VLOOKUP(A366,Dependencias!$A$31:$B$44,2,FALSE),"")</f>
        <v/>
      </c>
      <c r="I366" s="45"/>
      <c r="J366" s="45"/>
      <c r="K366" s="24"/>
      <c r="L366" s="43"/>
      <c r="M366" s="43"/>
      <c r="N366" s="24"/>
    </row>
    <row r="367" spans="1:14" ht="15.75" customHeight="1">
      <c r="A367" s="45"/>
      <c r="B367" s="45"/>
      <c r="C367" s="45"/>
      <c r="D367" s="45"/>
      <c r="E367" s="53"/>
      <c r="F367" s="43"/>
      <c r="G367" s="43" t="str">
        <f>IFERROR(WORKDAY(F367,H367,FESTIVOS!$A$2:$V$146),"")</f>
        <v/>
      </c>
      <c r="H367" s="24" t="str">
        <f>IFERROR(VLOOKUP(A367,Dependencias!$A$31:$B$44,2,FALSE),"")</f>
        <v/>
      </c>
      <c r="I367" s="45"/>
      <c r="J367" s="45"/>
      <c r="K367" s="24"/>
      <c r="L367" s="43"/>
      <c r="M367" s="43"/>
      <c r="N367" s="24"/>
    </row>
    <row r="368" spans="1:14" ht="15.75" customHeight="1">
      <c r="A368" s="45"/>
      <c r="B368" s="45"/>
      <c r="C368" s="45"/>
      <c r="D368" s="45"/>
      <c r="E368" s="53"/>
      <c r="F368" s="43"/>
      <c r="G368" s="43" t="str">
        <f>IFERROR(WORKDAY(F368,H368,FESTIVOS!$A$2:$V$146),"")</f>
        <v/>
      </c>
      <c r="H368" s="24" t="str">
        <f>IFERROR(VLOOKUP(A368,Dependencias!$A$31:$B$44,2,FALSE),"")</f>
        <v/>
      </c>
      <c r="I368" s="45"/>
      <c r="J368" s="45"/>
      <c r="K368" s="24"/>
      <c r="L368" s="43"/>
      <c r="M368" s="43"/>
      <c r="N368" s="24"/>
    </row>
    <row r="369" spans="1:14" ht="15.75" customHeight="1">
      <c r="A369" s="45"/>
      <c r="B369" s="45"/>
      <c r="C369" s="45"/>
      <c r="D369" s="45"/>
      <c r="E369" s="53"/>
      <c r="F369" s="43"/>
      <c r="G369" s="43" t="str">
        <f>IFERROR(WORKDAY(F369,H369,FESTIVOS!$A$2:$V$146),"")</f>
        <v/>
      </c>
      <c r="H369" s="24" t="str">
        <f>IFERROR(VLOOKUP(A369,Dependencias!$A$31:$B$44,2,FALSE),"")</f>
        <v/>
      </c>
      <c r="I369" s="45"/>
      <c r="J369" s="45"/>
      <c r="K369" s="24"/>
      <c r="L369" s="43"/>
      <c r="M369" s="43"/>
      <c r="N369" s="24"/>
    </row>
    <row r="370" spans="1:14" ht="15.75" customHeight="1">
      <c r="A370" s="45"/>
      <c r="B370" s="45"/>
      <c r="C370" s="45"/>
      <c r="D370" s="45"/>
      <c r="E370" s="53"/>
      <c r="F370" s="43"/>
      <c r="G370" s="43" t="str">
        <f>IFERROR(WORKDAY(F370,H370,FESTIVOS!$A$2:$V$146),"")</f>
        <v/>
      </c>
      <c r="H370" s="24" t="str">
        <f>IFERROR(VLOOKUP(A370,Dependencias!$A$31:$B$44,2,FALSE),"")</f>
        <v/>
      </c>
      <c r="I370" s="45"/>
      <c r="J370" s="45"/>
      <c r="K370" s="24"/>
      <c r="L370" s="43"/>
      <c r="M370" s="43"/>
      <c r="N370" s="24"/>
    </row>
    <row r="371" spans="1:14" ht="15.75" customHeight="1">
      <c r="A371" s="45"/>
      <c r="B371" s="45"/>
      <c r="C371" s="45"/>
      <c r="D371" s="45"/>
      <c r="E371" s="53"/>
      <c r="F371" s="43"/>
      <c r="G371" s="43" t="str">
        <f>IFERROR(WORKDAY(F371,H371,FESTIVOS!$A$2:$V$146),"")</f>
        <v/>
      </c>
      <c r="H371" s="24" t="str">
        <f>IFERROR(VLOOKUP(A371,Dependencias!$A$31:$B$44,2,FALSE),"")</f>
        <v/>
      </c>
      <c r="I371" s="45"/>
      <c r="J371" s="45"/>
      <c r="K371" s="24"/>
      <c r="L371" s="43"/>
      <c r="M371" s="43"/>
      <c r="N371" s="24"/>
    </row>
    <row r="372" spans="1:14" ht="15.75" customHeight="1">
      <c r="A372" s="45"/>
      <c r="B372" s="45"/>
      <c r="C372" s="45"/>
      <c r="D372" s="45"/>
      <c r="E372" s="53"/>
      <c r="F372" s="43"/>
      <c r="G372" s="43" t="str">
        <f>IFERROR(WORKDAY(F372,H372,FESTIVOS!$A$2:$V$146),"")</f>
        <v/>
      </c>
      <c r="H372" s="24" t="str">
        <f>IFERROR(VLOOKUP(A372,Dependencias!$A$31:$B$44,2,FALSE),"")</f>
        <v/>
      </c>
      <c r="I372" s="45"/>
      <c r="J372" s="45"/>
      <c r="K372" s="24"/>
      <c r="L372" s="43"/>
      <c r="M372" s="43"/>
      <c r="N372" s="24"/>
    </row>
    <row r="373" spans="1:14" ht="15.75" customHeight="1">
      <c r="A373" s="45"/>
      <c r="B373" s="45"/>
      <c r="C373" s="45"/>
      <c r="D373" s="45"/>
      <c r="E373" s="53"/>
      <c r="F373" s="43"/>
      <c r="G373" s="43" t="str">
        <f>IFERROR(WORKDAY(F373,H373,FESTIVOS!$A$2:$V$146),"")</f>
        <v/>
      </c>
      <c r="H373" s="24" t="str">
        <f>IFERROR(VLOOKUP(A373,Dependencias!$A$31:$B$44,2,FALSE),"")</f>
        <v/>
      </c>
      <c r="I373" s="45"/>
      <c r="J373" s="45"/>
      <c r="K373" s="24"/>
      <c r="L373" s="43"/>
      <c r="M373" s="43"/>
      <c r="N373" s="24"/>
    </row>
    <row r="374" spans="1:14" ht="15.75" customHeight="1">
      <c r="A374" s="45"/>
      <c r="B374" s="45"/>
      <c r="C374" s="45"/>
      <c r="D374" s="45"/>
      <c r="E374" s="53"/>
      <c r="F374" s="43"/>
      <c r="G374" s="43" t="str">
        <f>IFERROR(WORKDAY(F374,H374,FESTIVOS!$A$2:$V$146),"")</f>
        <v/>
      </c>
      <c r="H374" s="24" t="str">
        <f>IFERROR(VLOOKUP(A374,Dependencias!$A$31:$B$44,2,FALSE),"")</f>
        <v/>
      </c>
      <c r="I374" s="45"/>
      <c r="J374" s="45"/>
      <c r="K374" s="24"/>
      <c r="L374" s="43"/>
      <c r="M374" s="43"/>
      <c r="N374" s="24"/>
    </row>
    <row r="375" spans="1:14" ht="15.75" customHeight="1">
      <c r="A375" s="45"/>
      <c r="B375" s="45"/>
      <c r="C375" s="45"/>
      <c r="D375" s="45"/>
      <c r="E375" s="53"/>
      <c r="F375" s="43"/>
      <c r="G375" s="43" t="str">
        <f>IFERROR(WORKDAY(F375,H375,FESTIVOS!$A$2:$V$146),"")</f>
        <v/>
      </c>
      <c r="H375" s="24" t="str">
        <f>IFERROR(VLOOKUP(A375,Dependencias!$A$31:$B$44,2,FALSE),"")</f>
        <v/>
      </c>
      <c r="I375" s="45"/>
      <c r="J375" s="45"/>
      <c r="K375" s="24"/>
      <c r="L375" s="43"/>
      <c r="M375" s="43"/>
      <c r="N375" s="24"/>
    </row>
    <row r="376" spans="1:14" ht="15.75" customHeight="1">
      <c r="A376" s="45"/>
      <c r="B376" s="45"/>
      <c r="C376" s="45"/>
      <c r="D376" s="45"/>
      <c r="E376" s="53"/>
      <c r="F376" s="43"/>
      <c r="G376" s="43" t="str">
        <f>IFERROR(WORKDAY(F376,H376,FESTIVOS!$A$2:$V$146),"")</f>
        <v/>
      </c>
      <c r="H376" s="24" t="str">
        <f>IFERROR(VLOOKUP(A376,Dependencias!$A$31:$B$44,2,FALSE),"")</f>
        <v/>
      </c>
      <c r="I376" s="45"/>
      <c r="J376" s="45"/>
      <c r="K376" s="24"/>
      <c r="L376" s="43"/>
      <c r="M376" s="43"/>
      <c r="N376" s="24"/>
    </row>
    <row r="377" spans="1:14" ht="15.75" customHeight="1">
      <c r="A377" s="45"/>
      <c r="B377" s="45"/>
      <c r="C377" s="45"/>
      <c r="D377" s="45"/>
      <c r="E377" s="53"/>
      <c r="F377" s="43"/>
      <c r="G377" s="43" t="str">
        <f>IFERROR(WORKDAY(F377,H377,FESTIVOS!$A$2:$V$146),"")</f>
        <v/>
      </c>
      <c r="H377" s="24" t="str">
        <f>IFERROR(VLOOKUP(A377,Dependencias!$A$31:$B$44,2,FALSE),"")</f>
        <v/>
      </c>
      <c r="I377" s="45"/>
      <c r="J377" s="45"/>
      <c r="K377" s="24"/>
      <c r="L377" s="43"/>
      <c r="M377" s="43"/>
      <c r="N377" s="24"/>
    </row>
    <row r="378" spans="1:14" ht="15.75" customHeight="1">
      <c r="A378" s="45"/>
      <c r="B378" s="45"/>
      <c r="C378" s="45"/>
      <c r="D378" s="45"/>
      <c r="E378" s="53"/>
      <c r="F378" s="43"/>
      <c r="G378" s="43" t="str">
        <f>IFERROR(WORKDAY(F378,H378,FESTIVOS!$A$2:$V$146),"")</f>
        <v/>
      </c>
      <c r="H378" s="24" t="str">
        <f>IFERROR(VLOOKUP(A378,Dependencias!$A$31:$B$44,2,FALSE),"")</f>
        <v/>
      </c>
      <c r="I378" s="45"/>
      <c r="J378" s="45"/>
      <c r="K378" s="24"/>
      <c r="L378" s="43"/>
      <c r="M378" s="43"/>
      <c r="N378" s="24"/>
    </row>
    <row r="379" spans="1:14" ht="15.75" customHeight="1">
      <c r="A379" s="45"/>
      <c r="B379" s="45"/>
      <c r="C379" s="45"/>
      <c r="D379" s="45"/>
      <c r="E379" s="53"/>
      <c r="F379" s="43"/>
      <c r="G379" s="43" t="str">
        <f>IFERROR(WORKDAY(F379,H379,FESTIVOS!$A$2:$V$146),"")</f>
        <v/>
      </c>
      <c r="H379" s="24" t="str">
        <f>IFERROR(VLOOKUP(A379,Dependencias!$A$31:$B$44,2,FALSE),"")</f>
        <v/>
      </c>
      <c r="I379" s="45"/>
      <c r="J379" s="45"/>
      <c r="K379" s="24"/>
      <c r="L379" s="43"/>
      <c r="M379" s="43"/>
      <c r="N379" s="24"/>
    </row>
    <row r="380" spans="1:14" ht="15.75" customHeight="1">
      <c r="A380" s="45"/>
      <c r="B380" s="45"/>
      <c r="C380" s="45"/>
      <c r="D380" s="45"/>
      <c r="E380" s="53"/>
      <c r="F380" s="43"/>
      <c r="G380" s="43" t="str">
        <f>IFERROR(WORKDAY(F380,H380,FESTIVOS!$A$2:$V$146),"")</f>
        <v/>
      </c>
      <c r="H380" s="24" t="str">
        <f>IFERROR(VLOOKUP(A380,Dependencias!$A$31:$B$44,2,FALSE),"")</f>
        <v/>
      </c>
      <c r="I380" s="45"/>
      <c r="J380" s="45"/>
      <c r="K380" s="24"/>
      <c r="L380" s="43"/>
      <c r="M380" s="43"/>
      <c r="N380" s="24"/>
    </row>
    <row r="381" spans="1:14" ht="15.75" customHeight="1">
      <c r="A381" s="45"/>
      <c r="B381" s="45"/>
      <c r="C381" s="45"/>
      <c r="D381" s="45"/>
      <c r="E381" s="53"/>
      <c r="F381" s="43"/>
      <c r="G381" s="43" t="str">
        <f>IFERROR(WORKDAY(F381,H381,FESTIVOS!$A$2:$V$146),"")</f>
        <v/>
      </c>
      <c r="H381" s="24" t="str">
        <f>IFERROR(VLOOKUP(A381,Dependencias!$A$31:$B$44,2,FALSE),"")</f>
        <v/>
      </c>
      <c r="I381" s="45"/>
      <c r="J381" s="45"/>
      <c r="K381" s="24"/>
      <c r="L381" s="43"/>
      <c r="M381" s="43"/>
      <c r="N381" s="24"/>
    </row>
    <row r="382" spans="1:14" ht="15.75" customHeight="1">
      <c r="A382" s="45"/>
      <c r="B382" s="45"/>
      <c r="C382" s="45"/>
      <c r="D382" s="45"/>
      <c r="E382" s="53"/>
      <c r="F382" s="43"/>
      <c r="G382" s="43" t="str">
        <f>IFERROR(WORKDAY(F382,H382,FESTIVOS!$A$2:$V$146),"")</f>
        <v/>
      </c>
      <c r="H382" s="24" t="str">
        <f>IFERROR(VLOOKUP(A382,Dependencias!$A$31:$B$44,2,FALSE),"")</f>
        <v/>
      </c>
      <c r="I382" s="45"/>
      <c r="J382" s="45"/>
      <c r="K382" s="24"/>
      <c r="L382" s="43"/>
      <c r="M382" s="43"/>
      <c r="N382" s="24"/>
    </row>
    <row r="383" spans="1:14" ht="15.75" customHeight="1">
      <c r="A383" s="45"/>
      <c r="B383" s="45"/>
      <c r="C383" s="45"/>
      <c r="D383" s="45"/>
      <c r="E383" s="53"/>
      <c r="F383" s="43"/>
      <c r="G383" s="43" t="str">
        <f>IFERROR(WORKDAY(F383,H383,FESTIVOS!$A$2:$V$146),"")</f>
        <v/>
      </c>
      <c r="H383" s="24" t="str">
        <f>IFERROR(VLOOKUP(A383,Dependencias!$A$31:$B$44,2,FALSE),"")</f>
        <v/>
      </c>
      <c r="I383" s="45"/>
      <c r="J383" s="45"/>
      <c r="K383" s="24"/>
      <c r="L383" s="43"/>
      <c r="M383" s="43"/>
      <c r="N383" s="24"/>
    </row>
    <row r="384" spans="1:14" ht="15.75" customHeight="1">
      <c r="A384" s="45"/>
      <c r="B384" s="45"/>
      <c r="C384" s="45"/>
      <c r="D384" s="45"/>
      <c r="E384" s="53"/>
      <c r="F384" s="43"/>
      <c r="G384" s="43" t="str">
        <f>IFERROR(WORKDAY(F384,H384,FESTIVOS!$A$2:$V$146),"")</f>
        <v/>
      </c>
      <c r="H384" s="24" t="str">
        <f>IFERROR(VLOOKUP(A384,Dependencias!$A$31:$B$44,2,FALSE),"")</f>
        <v/>
      </c>
      <c r="I384" s="45"/>
      <c r="J384" s="45"/>
      <c r="K384" s="24"/>
      <c r="L384" s="43"/>
      <c r="M384" s="43"/>
      <c r="N384" s="24"/>
    </row>
    <row r="385" spans="1:14" ht="15.75" customHeight="1">
      <c r="A385" s="45"/>
      <c r="B385" s="45"/>
      <c r="C385" s="45"/>
      <c r="D385" s="45"/>
      <c r="E385" s="53"/>
      <c r="F385" s="43"/>
      <c r="G385" s="43" t="str">
        <f>IFERROR(WORKDAY(F385,H385,FESTIVOS!$A$2:$V$146),"")</f>
        <v/>
      </c>
      <c r="H385" s="24" t="str">
        <f>IFERROR(VLOOKUP(A385,Dependencias!$A$31:$B$44,2,FALSE),"")</f>
        <v/>
      </c>
      <c r="I385" s="45"/>
      <c r="J385" s="45"/>
      <c r="K385" s="24"/>
      <c r="L385" s="43"/>
      <c r="M385" s="43"/>
      <c r="N385" s="24"/>
    </row>
    <row r="386" spans="1:14" ht="15.75" customHeight="1">
      <c r="A386" s="45"/>
      <c r="B386" s="45"/>
      <c r="C386" s="45"/>
      <c r="D386" s="45"/>
      <c r="E386" s="53"/>
      <c r="F386" s="43"/>
      <c r="G386" s="43" t="str">
        <f>IFERROR(WORKDAY(F386,H386,FESTIVOS!$A$2:$V$146),"")</f>
        <v/>
      </c>
      <c r="H386" s="24" t="str">
        <f>IFERROR(VLOOKUP(A386,Dependencias!$A$31:$B$44,2,FALSE),"")</f>
        <v/>
      </c>
      <c r="I386" s="45"/>
      <c r="J386" s="45"/>
      <c r="K386" s="24"/>
      <c r="L386" s="43"/>
      <c r="M386" s="43"/>
      <c r="N386" s="24"/>
    </row>
    <row r="387" spans="1:14" ht="15.75" customHeight="1">
      <c r="A387" s="45"/>
      <c r="B387" s="45"/>
      <c r="C387" s="45"/>
      <c r="D387" s="45"/>
      <c r="E387" s="53"/>
      <c r="F387" s="43"/>
      <c r="G387" s="43" t="str">
        <f>IFERROR(WORKDAY(F387,H387,FESTIVOS!$A$2:$V$146),"")</f>
        <v/>
      </c>
      <c r="H387" s="24" t="str">
        <f>IFERROR(VLOOKUP(A387,Dependencias!$A$31:$B$44,2,FALSE),"")</f>
        <v/>
      </c>
      <c r="I387" s="45"/>
      <c r="J387" s="45"/>
      <c r="K387" s="24"/>
      <c r="L387" s="43"/>
      <c r="M387" s="43"/>
      <c r="N387" s="24"/>
    </row>
    <row r="388" spans="1:14" ht="15.75" customHeight="1">
      <c r="A388" s="45"/>
      <c r="B388" s="45"/>
      <c r="C388" s="45"/>
      <c r="D388" s="45"/>
      <c r="E388" s="53"/>
      <c r="F388" s="43"/>
      <c r="G388" s="43" t="str">
        <f>IFERROR(WORKDAY(F388,H388,FESTIVOS!$A$2:$V$146),"")</f>
        <v/>
      </c>
      <c r="H388" s="24" t="str">
        <f>IFERROR(VLOOKUP(A388,Dependencias!$A$31:$B$44,2,FALSE),"")</f>
        <v/>
      </c>
      <c r="I388" s="45"/>
      <c r="J388" s="45"/>
      <c r="K388" s="24"/>
      <c r="L388" s="43"/>
      <c r="M388" s="43"/>
      <c r="N388" s="24"/>
    </row>
    <row r="389" spans="1:14" ht="15.75" customHeight="1">
      <c r="A389" s="45"/>
      <c r="B389" s="45"/>
      <c r="C389" s="45"/>
      <c r="D389" s="45"/>
      <c r="E389" s="53"/>
      <c r="F389" s="43"/>
      <c r="G389" s="43" t="str">
        <f>IFERROR(WORKDAY(F389,H389,FESTIVOS!$A$2:$V$146),"")</f>
        <v/>
      </c>
      <c r="H389" s="24" t="str">
        <f>IFERROR(VLOOKUP(A389,Dependencias!$A$31:$B$44,2,FALSE),"")</f>
        <v/>
      </c>
      <c r="I389" s="45"/>
      <c r="J389" s="45"/>
      <c r="K389" s="24"/>
      <c r="L389" s="43"/>
      <c r="M389" s="43"/>
      <c r="N389" s="24"/>
    </row>
    <row r="390" spans="1:14" ht="15.75" customHeight="1">
      <c r="A390" s="45"/>
      <c r="B390" s="45"/>
      <c r="C390" s="45"/>
      <c r="D390" s="45"/>
      <c r="E390" s="53"/>
      <c r="F390" s="43"/>
      <c r="G390" s="43" t="str">
        <f>IFERROR(WORKDAY(F390,H390,FESTIVOS!$A$2:$V$146),"")</f>
        <v/>
      </c>
      <c r="H390" s="24" t="str">
        <f>IFERROR(VLOOKUP(A390,Dependencias!$A$31:$B$44,2,FALSE),"")</f>
        <v/>
      </c>
      <c r="I390" s="45"/>
      <c r="J390" s="45"/>
      <c r="K390" s="24"/>
      <c r="L390" s="43"/>
      <c r="M390" s="43"/>
      <c r="N390" s="24"/>
    </row>
    <row r="391" spans="1:14" ht="15.75" customHeight="1">
      <c r="A391" s="45"/>
      <c r="B391" s="45"/>
      <c r="C391" s="45"/>
      <c r="D391" s="45"/>
      <c r="E391" s="53"/>
      <c r="F391" s="43"/>
      <c r="G391" s="43" t="str">
        <f>IFERROR(WORKDAY(F391,H391,FESTIVOS!$A$2:$V$146),"")</f>
        <v/>
      </c>
      <c r="H391" s="24" t="str">
        <f>IFERROR(VLOOKUP(A391,Dependencias!$A$31:$B$44,2,FALSE),"")</f>
        <v/>
      </c>
      <c r="I391" s="45"/>
      <c r="J391" s="45"/>
      <c r="K391" s="24"/>
      <c r="L391" s="43"/>
      <c r="M391" s="43"/>
      <c r="N391" s="24"/>
    </row>
    <row r="392" spans="1:14" ht="15.75" customHeight="1">
      <c r="A392" s="45"/>
      <c r="B392" s="45"/>
      <c r="C392" s="45"/>
      <c r="D392" s="45"/>
      <c r="E392" s="53"/>
      <c r="F392" s="43"/>
      <c r="G392" s="43" t="str">
        <f>IFERROR(WORKDAY(F392,H392,FESTIVOS!$A$2:$V$146),"")</f>
        <v/>
      </c>
      <c r="H392" s="24" t="str">
        <f>IFERROR(VLOOKUP(A392,Dependencias!$A$31:$B$44,2,FALSE),"")</f>
        <v/>
      </c>
      <c r="I392" s="45"/>
      <c r="J392" s="45"/>
      <c r="K392" s="24"/>
      <c r="L392" s="43"/>
      <c r="M392" s="43"/>
      <c r="N392" s="24"/>
    </row>
    <row r="393" spans="1:14" ht="15.75" customHeight="1">
      <c r="A393" s="45"/>
      <c r="B393" s="45"/>
      <c r="C393" s="45"/>
      <c r="D393" s="45"/>
      <c r="E393" s="53"/>
      <c r="F393" s="43"/>
      <c r="G393" s="43" t="str">
        <f>IFERROR(WORKDAY(F393,H393,FESTIVOS!$A$2:$V$146),"")</f>
        <v/>
      </c>
      <c r="H393" s="24" t="str">
        <f>IFERROR(VLOOKUP(A393,Dependencias!$A$31:$B$44,2,FALSE),"")</f>
        <v/>
      </c>
      <c r="I393" s="45"/>
      <c r="J393" s="45"/>
      <c r="K393" s="24"/>
      <c r="L393" s="43"/>
      <c r="M393" s="43"/>
      <c r="N393" s="24"/>
    </row>
    <row r="394" spans="1:14" ht="15.75" customHeight="1">
      <c r="A394" s="45"/>
      <c r="B394" s="45"/>
      <c r="C394" s="45"/>
      <c r="D394" s="45"/>
      <c r="E394" s="53"/>
      <c r="F394" s="43"/>
      <c r="G394" s="43" t="str">
        <f>IFERROR(WORKDAY(F394,H394,FESTIVOS!$A$2:$V$146),"")</f>
        <v/>
      </c>
      <c r="H394" s="24" t="str">
        <f>IFERROR(VLOOKUP(A394,Dependencias!$A$31:$B$44,2,FALSE),"")</f>
        <v/>
      </c>
      <c r="I394" s="45"/>
      <c r="J394" s="45"/>
      <c r="K394" s="24"/>
      <c r="L394" s="43"/>
      <c r="M394" s="43"/>
      <c r="N394" s="24"/>
    </row>
    <row r="395" spans="1:14" ht="15.75" customHeight="1">
      <c r="A395" s="45"/>
      <c r="B395" s="45"/>
      <c r="C395" s="45"/>
      <c r="D395" s="45"/>
      <c r="E395" s="53"/>
      <c r="F395" s="43"/>
      <c r="G395" s="43" t="str">
        <f>IFERROR(WORKDAY(F395,H395,FESTIVOS!$A$2:$V$146),"")</f>
        <v/>
      </c>
      <c r="H395" s="24" t="str">
        <f>IFERROR(VLOOKUP(A395,Dependencias!$A$31:$B$44,2,FALSE),"")</f>
        <v/>
      </c>
      <c r="I395" s="45"/>
      <c r="J395" s="45"/>
      <c r="K395" s="24"/>
      <c r="L395" s="43"/>
      <c r="M395" s="43"/>
      <c r="N395" s="24"/>
    </row>
    <row r="396" spans="1:14" ht="15.75" customHeight="1">
      <c r="A396" s="45"/>
      <c r="B396" s="45"/>
      <c r="C396" s="45"/>
      <c r="D396" s="45"/>
      <c r="E396" s="53"/>
      <c r="F396" s="43"/>
      <c r="G396" s="43" t="str">
        <f>IFERROR(WORKDAY(F396,H396,FESTIVOS!$A$2:$V$146),"")</f>
        <v/>
      </c>
      <c r="H396" s="24" t="str">
        <f>IFERROR(VLOOKUP(A396,Dependencias!$A$31:$B$44,2,FALSE),"")</f>
        <v/>
      </c>
      <c r="I396" s="45"/>
      <c r="J396" s="45"/>
      <c r="K396" s="24"/>
      <c r="L396" s="43"/>
      <c r="M396" s="43"/>
      <c r="N396" s="24"/>
    </row>
    <row r="397" spans="1:14" ht="15.75" customHeight="1">
      <c r="A397" s="45"/>
      <c r="B397" s="45"/>
      <c r="C397" s="45"/>
      <c r="D397" s="45"/>
      <c r="E397" s="53"/>
      <c r="F397" s="43"/>
      <c r="G397" s="43" t="str">
        <f>IFERROR(WORKDAY(F397,H397,FESTIVOS!$A$2:$V$146),"")</f>
        <v/>
      </c>
      <c r="H397" s="24" t="str">
        <f>IFERROR(VLOOKUP(A397,Dependencias!$A$31:$B$44,2,FALSE),"")</f>
        <v/>
      </c>
      <c r="I397" s="45"/>
      <c r="J397" s="45"/>
      <c r="K397" s="24"/>
      <c r="L397" s="43"/>
      <c r="M397" s="43"/>
      <c r="N397" s="24"/>
    </row>
    <row r="398" spans="1:14" ht="15.75" customHeight="1">
      <c r="A398" s="45"/>
      <c r="B398" s="45"/>
      <c r="C398" s="45"/>
      <c r="D398" s="45"/>
      <c r="E398" s="53"/>
      <c r="F398" s="43"/>
      <c r="G398" s="43" t="str">
        <f>IFERROR(WORKDAY(F398,H398,FESTIVOS!$A$2:$V$146),"")</f>
        <v/>
      </c>
      <c r="H398" s="24" t="str">
        <f>IFERROR(VLOOKUP(A398,Dependencias!$A$31:$B$44,2,FALSE),"")</f>
        <v/>
      </c>
      <c r="I398" s="45"/>
      <c r="J398" s="45"/>
      <c r="K398" s="24"/>
      <c r="L398" s="43"/>
      <c r="M398" s="43"/>
      <c r="N398" s="24"/>
    </row>
    <row r="399" spans="1:14" ht="15.75" customHeight="1">
      <c r="A399" s="45"/>
      <c r="B399" s="45"/>
      <c r="C399" s="45"/>
      <c r="D399" s="45"/>
      <c r="E399" s="53"/>
      <c r="F399" s="43"/>
      <c r="G399" s="43" t="str">
        <f>IFERROR(WORKDAY(F399,H399,FESTIVOS!$A$2:$V$146),"")</f>
        <v/>
      </c>
      <c r="H399" s="24" t="str">
        <f>IFERROR(VLOOKUP(A399,Dependencias!$A$31:$B$44,2,FALSE),"")</f>
        <v/>
      </c>
      <c r="I399" s="45"/>
      <c r="J399" s="45"/>
      <c r="K399" s="24"/>
      <c r="L399" s="43"/>
      <c r="M399" s="43"/>
      <c r="N399" s="24"/>
    </row>
    <row r="400" spans="1:14" ht="15.75" customHeight="1">
      <c r="A400" s="45"/>
      <c r="B400" s="45"/>
      <c r="C400" s="45"/>
      <c r="D400" s="45"/>
      <c r="E400" s="53"/>
      <c r="F400" s="43"/>
      <c r="G400" s="43" t="str">
        <f>IFERROR(WORKDAY(F400,H400,FESTIVOS!$A$2:$V$146),"")</f>
        <v/>
      </c>
      <c r="H400" s="24" t="str">
        <f>IFERROR(VLOOKUP(A400,Dependencias!$A$31:$B$44,2,FALSE),"")</f>
        <v/>
      </c>
      <c r="I400" s="45"/>
      <c r="J400" s="45"/>
      <c r="K400" s="24"/>
      <c r="L400" s="43"/>
      <c r="M400" s="43"/>
      <c r="N400" s="24"/>
    </row>
    <row r="401" spans="1:14" ht="15.75" customHeight="1">
      <c r="A401" s="45"/>
      <c r="B401" s="45"/>
      <c r="C401" s="45"/>
      <c r="D401" s="45"/>
      <c r="E401" s="53"/>
      <c r="F401" s="43"/>
      <c r="G401" s="43" t="str">
        <f>IFERROR(WORKDAY(F401,H401,FESTIVOS!$A$2:$V$146),"")</f>
        <v/>
      </c>
      <c r="H401" s="24" t="str">
        <f>IFERROR(VLOOKUP(A401,Dependencias!$A$31:$B$44,2,FALSE),"")</f>
        <v/>
      </c>
      <c r="I401" s="45"/>
      <c r="J401" s="45"/>
      <c r="K401" s="24"/>
      <c r="L401" s="43"/>
      <c r="M401" s="43"/>
      <c r="N401" s="24"/>
    </row>
    <row r="402" spans="1:14" ht="15.75" customHeight="1">
      <c r="A402" s="45"/>
      <c r="B402" s="45"/>
      <c r="C402" s="45"/>
      <c r="D402" s="45"/>
      <c r="E402" s="53"/>
      <c r="F402" s="43"/>
      <c r="G402" s="43" t="str">
        <f>IFERROR(WORKDAY(F402,H402,FESTIVOS!$A$2:$V$146),"")</f>
        <v/>
      </c>
      <c r="H402" s="24" t="str">
        <f>IFERROR(VLOOKUP(A402,Dependencias!$A$31:$B$44,2,FALSE),"")</f>
        <v/>
      </c>
      <c r="I402" s="45"/>
      <c r="J402" s="45"/>
      <c r="K402" s="24"/>
      <c r="L402" s="43"/>
      <c r="M402" s="43"/>
      <c r="N402" s="24"/>
    </row>
    <row r="403" spans="1:14" ht="15.75" customHeight="1">
      <c r="A403" s="45"/>
      <c r="B403" s="45"/>
      <c r="C403" s="45"/>
      <c r="D403" s="45"/>
      <c r="E403" s="53"/>
      <c r="F403" s="43"/>
      <c r="G403" s="43" t="str">
        <f>IFERROR(WORKDAY(F403,H403,FESTIVOS!$A$2:$V$146),"")</f>
        <v/>
      </c>
      <c r="H403" s="24" t="str">
        <f>IFERROR(VLOOKUP(A403,Dependencias!$A$31:$B$44,2,FALSE),"")</f>
        <v/>
      </c>
      <c r="I403" s="45"/>
      <c r="J403" s="45"/>
      <c r="K403" s="24"/>
      <c r="L403" s="43"/>
      <c r="M403" s="43"/>
      <c r="N403" s="24"/>
    </row>
    <row r="404" spans="1:14" ht="15.75" customHeight="1">
      <c r="A404" s="45"/>
      <c r="B404" s="45"/>
      <c r="C404" s="45"/>
      <c r="D404" s="45"/>
      <c r="E404" s="53"/>
      <c r="F404" s="43"/>
      <c r="G404" s="43" t="str">
        <f>IFERROR(WORKDAY(F404,H404,FESTIVOS!$A$2:$V$146),"")</f>
        <v/>
      </c>
      <c r="H404" s="24" t="str">
        <f>IFERROR(VLOOKUP(A404,Dependencias!$A$31:$B$44,2,FALSE),"")</f>
        <v/>
      </c>
      <c r="I404" s="45"/>
      <c r="J404" s="45"/>
      <c r="K404" s="24"/>
      <c r="L404" s="43"/>
      <c r="M404" s="43"/>
      <c r="N404" s="24"/>
    </row>
    <row r="405" spans="1:14" ht="15.75" customHeight="1">
      <c r="A405" s="45"/>
      <c r="B405" s="45"/>
      <c r="C405" s="45"/>
      <c r="D405" s="45"/>
      <c r="E405" s="53"/>
      <c r="F405" s="43"/>
      <c r="G405" s="43" t="str">
        <f>IFERROR(WORKDAY(F405,H405,FESTIVOS!$A$2:$V$146),"")</f>
        <v/>
      </c>
      <c r="H405" s="24" t="str">
        <f>IFERROR(VLOOKUP(A405,Dependencias!$A$31:$B$44,2,FALSE),"")</f>
        <v/>
      </c>
      <c r="I405" s="45"/>
      <c r="J405" s="45"/>
      <c r="K405" s="24"/>
      <c r="L405" s="43"/>
      <c r="M405" s="43"/>
      <c r="N405" s="24"/>
    </row>
    <row r="406" spans="1:14" ht="15.75" customHeight="1">
      <c r="A406" s="45"/>
      <c r="B406" s="45"/>
      <c r="C406" s="45"/>
      <c r="D406" s="45"/>
      <c r="E406" s="53"/>
      <c r="F406" s="43"/>
      <c r="G406" s="43" t="str">
        <f>IFERROR(WORKDAY(F406,H406,FESTIVOS!$A$2:$V$146),"")</f>
        <v/>
      </c>
      <c r="H406" s="24" t="str">
        <f>IFERROR(VLOOKUP(A406,Dependencias!$A$31:$B$44,2,FALSE),"")</f>
        <v/>
      </c>
      <c r="I406" s="45"/>
      <c r="J406" s="45"/>
      <c r="K406" s="24"/>
      <c r="L406" s="43"/>
      <c r="M406" s="43"/>
      <c r="N406" s="24"/>
    </row>
    <row r="407" spans="1:14" ht="15.75" customHeight="1">
      <c r="A407" s="45"/>
      <c r="B407" s="45"/>
      <c r="C407" s="45"/>
      <c r="D407" s="45"/>
      <c r="E407" s="53"/>
      <c r="F407" s="43"/>
      <c r="G407" s="43" t="str">
        <f>IFERROR(WORKDAY(F407,H407,FESTIVOS!$A$2:$V$146),"")</f>
        <v/>
      </c>
      <c r="H407" s="24" t="str">
        <f>IFERROR(VLOOKUP(A407,Dependencias!$A$31:$B$44,2,FALSE),"")</f>
        <v/>
      </c>
      <c r="I407" s="45"/>
      <c r="J407" s="45"/>
      <c r="K407" s="24"/>
      <c r="L407" s="43"/>
      <c r="M407" s="43"/>
      <c r="N407" s="24"/>
    </row>
    <row r="408" spans="1:14" ht="15.75" customHeight="1">
      <c r="A408" s="45"/>
      <c r="B408" s="45"/>
      <c r="C408" s="45"/>
      <c r="D408" s="45"/>
      <c r="E408" s="53"/>
      <c r="F408" s="43"/>
      <c r="G408" s="43" t="str">
        <f>IFERROR(WORKDAY(F408,H408,FESTIVOS!$A$2:$V$146),"")</f>
        <v/>
      </c>
      <c r="H408" s="24" t="str">
        <f>IFERROR(VLOOKUP(A408,Dependencias!$A$31:$B$44,2,FALSE),"")</f>
        <v/>
      </c>
      <c r="I408" s="45"/>
      <c r="J408" s="45"/>
      <c r="K408" s="24"/>
      <c r="L408" s="43"/>
      <c r="M408" s="43"/>
      <c r="N408" s="24"/>
    </row>
    <row r="409" spans="1:14" ht="15.75" customHeight="1">
      <c r="A409" s="45"/>
      <c r="B409" s="45"/>
      <c r="C409" s="45"/>
      <c r="D409" s="45"/>
      <c r="E409" s="53"/>
      <c r="F409" s="43"/>
      <c r="G409" s="43" t="str">
        <f>IFERROR(WORKDAY(F409,H409,FESTIVOS!$A$2:$V$146),"")</f>
        <v/>
      </c>
      <c r="H409" s="24" t="str">
        <f>IFERROR(VLOOKUP(A409,Dependencias!$A$31:$B$44,2,FALSE),"")</f>
        <v/>
      </c>
      <c r="I409" s="45"/>
      <c r="J409" s="45"/>
      <c r="K409" s="24"/>
      <c r="L409" s="43"/>
      <c r="M409" s="43"/>
      <c r="N409" s="24"/>
    </row>
    <row r="410" spans="1:14" ht="15.75" customHeight="1">
      <c r="A410" s="45"/>
      <c r="B410" s="45"/>
      <c r="C410" s="45"/>
      <c r="D410" s="45"/>
      <c r="E410" s="53"/>
      <c r="F410" s="43"/>
      <c r="G410" s="43" t="str">
        <f>IFERROR(WORKDAY(F410,H410,FESTIVOS!$A$2:$V$146),"")</f>
        <v/>
      </c>
      <c r="H410" s="24" t="str">
        <f>IFERROR(VLOOKUP(A410,Dependencias!$A$31:$B$44,2,FALSE),"")</f>
        <v/>
      </c>
      <c r="I410" s="45"/>
      <c r="J410" s="45"/>
      <c r="K410" s="24"/>
      <c r="L410" s="43"/>
      <c r="M410" s="43"/>
      <c r="N410" s="24"/>
    </row>
    <row r="411" spans="1:14" ht="15.75" customHeight="1">
      <c r="A411" s="45"/>
      <c r="B411" s="45"/>
      <c r="C411" s="45"/>
      <c r="D411" s="45"/>
      <c r="E411" s="53"/>
      <c r="F411" s="43"/>
      <c r="G411" s="43" t="str">
        <f>IFERROR(WORKDAY(F411,H411,FESTIVOS!$A$2:$V$146),"")</f>
        <v/>
      </c>
      <c r="H411" s="24" t="str">
        <f>IFERROR(VLOOKUP(A411,Dependencias!$A$31:$B$44,2,FALSE),"")</f>
        <v/>
      </c>
      <c r="I411" s="45"/>
      <c r="J411" s="45"/>
      <c r="K411" s="24"/>
      <c r="L411" s="43"/>
      <c r="M411" s="43"/>
      <c r="N411" s="24"/>
    </row>
    <row r="412" spans="1:14" ht="15.75" customHeight="1">
      <c r="A412" s="45"/>
      <c r="B412" s="45"/>
      <c r="C412" s="45"/>
      <c r="D412" s="45"/>
      <c r="E412" s="53"/>
      <c r="F412" s="43"/>
      <c r="G412" s="43" t="str">
        <f>IFERROR(WORKDAY(F412,H412,FESTIVOS!$A$2:$V$146),"")</f>
        <v/>
      </c>
      <c r="H412" s="24" t="str">
        <f>IFERROR(VLOOKUP(A412,Dependencias!$A$31:$B$44,2,FALSE),"")</f>
        <v/>
      </c>
      <c r="I412" s="45"/>
      <c r="J412" s="45"/>
      <c r="K412" s="24"/>
      <c r="L412" s="43"/>
      <c r="M412" s="43"/>
      <c r="N412" s="24"/>
    </row>
    <row r="413" spans="1:14" ht="15.75" customHeight="1">
      <c r="A413" s="45"/>
      <c r="B413" s="45"/>
      <c r="C413" s="45"/>
      <c r="D413" s="45"/>
      <c r="E413" s="53"/>
      <c r="F413" s="43"/>
      <c r="G413" s="43" t="str">
        <f>IFERROR(WORKDAY(F413,H413,FESTIVOS!$A$2:$V$146),"")</f>
        <v/>
      </c>
      <c r="H413" s="24" t="str">
        <f>IFERROR(VLOOKUP(A413,Dependencias!$A$31:$B$44,2,FALSE),"")</f>
        <v/>
      </c>
      <c r="I413" s="45"/>
      <c r="J413" s="45"/>
      <c r="K413" s="24"/>
      <c r="L413" s="43"/>
      <c r="M413" s="43"/>
      <c r="N413" s="24"/>
    </row>
    <row r="414" spans="1:14" ht="15.75" customHeight="1">
      <c r="A414" s="45"/>
      <c r="B414" s="45"/>
      <c r="C414" s="45"/>
      <c r="D414" s="45"/>
      <c r="E414" s="53"/>
      <c r="F414" s="43"/>
      <c r="G414" s="43" t="str">
        <f>IFERROR(WORKDAY(F414,H414,FESTIVOS!$A$2:$V$146),"")</f>
        <v/>
      </c>
      <c r="H414" s="24" t="str">
        <f>IFERROR(VLOOKUP(A414,Dependencias!$A$31:$B$44,2,FALSE),"")</f>
        <v/>
      </c>
      <c r="I414" s="45"/>
      <c r="J414" s="45"/>
      <c r="K414" s="24"/>
      <c r="L414" s="43"/>
      <c r="M414" s="43"/>
      <c r="N414" s="24"/>
    </row>
    <row r="415" spans="1:14" ht="15.75" customHeight="1">
      <c r="A415" s="45"/>
      <c r="B415" s="45"/>
      <c r="C415" s="45"/>
      <c r="D415" s="45"/>
      <c r="E415" s="53"/>
      <c r="F415" s="43"/>
      <c r="G415" s="43" t="str">
        <f>IFERROR(WORKDAY(F415,H415,FESTIVOS!$A$2:$V$146),"")</f>
        <v/>
      </c>
      <c r="H415" s="24" t="str">
        <f>IFERROR(VLOOKUP(A415,Dependencias!$A$31:$B$44,2,FALSE),"")</f>
        <v/>
      </c>
      <c r="I415" s="45"/>
      <c r="J415" s="45"/>
      <c r="K415" s="24"/>
      <c r="L415" s="43"/>
      <c r="M415" s="43"/>
      <c r="N415" s="24"/>
    </row>
    <row r="416" spans="1:14" ht="15.75" customHeight="1">
      <c r="A416" s="45"/>
      <c r="B416" s="45"/>
      <c r="C416" s="45"/>
      <c r="D416" s="45"/>
      <c r="E416" s="53"/>
      <c r="F416" s="43"/>
      <c r="G416" s="43" t="str">
        <f>IFERROR(WORKDAY(F416,H416,FESTIVOS!$A$2:$V$146),"")</f>
        <v/>
      </c>
      <c r="H416" s="24" t="str">
        <f>IFERROR(VLOOKUP(A416,Dependencias!$A$31:$B$44,2,FALSE),"")</f>
        <v/>
      </c>
      <c r="I416" s="45"/>
      <c r="J416" s="45"/>
      <c r="K416" s="24"/>
      <c r="L416" s="43"/>
      <c r="M416" s="43"/>
      <c r="N416" s="24"/>
    </row>
    <row r="417" spans="1:14" ht="15.75" customHeight="1">
      <c r="A417" s="45"/>
      <c r="B417" s="45"/>
      <c r="C417" s="45"/>
      <c r="D417" s="45"/>
      <c r="E417" s="53"/>
      <c r="F417" s="43"/>
      <c r="G417" s="43" t="str">
        <f>IFERROR(WORKDAY(F417,H417,FESTIVOS!$A$2:$V$146),"")</f>
        <v/>
      </c>
      <c r="H417" s="24" t="str">
        <f>IFERROR(VLOOKUP(A417,Dependencias!$A$31:$B$44,2,FALSE),"")</f>
        <v/>
      </c>
      <c r="I417" s="45"/>
      <c r="J417" s="45"/>
      <c r="K417" s="24"/>
      <c r="L417" s="43"/>
      <c r="M417" s="43"/>
      <c r="N417" s="24"/>
    </row>
    <row r="418" spans="1:14" ht="15.75" customHeight="1">
      <c r="A418" s="45"/>
      <c r="B418" s="45"/>
      <c r="C418" s="45"/>
      <c r="D418" s="45"/>
      <c r="E418" s="53"/>
      <c r="F418" s="43"/>
      <c r="G418" s="43" t="str">
        <f>IFERROR(WORKDAY(F418,H418,FESTIVOS!$A$2:$V$146),"")</f>
        <v/>
      </c>
      <c r="H418" s="24" t="str">
        <f>IFERROR(VLOOKUP(A418,Dependencias!$A$31:$B$44,2,FALSE),"")</f>
        <v/>
      </c>
      <c r="I418" s="45"/>
      <c r="J418" s="45"/>
      <c r="K418" s="24"/>
      <c r="L418" s="43"/>
      <c r="M418" s="43"/>
      <c r="N418" s="24"/>
    </row>
    <row r="419" spans="1:14" ht="15.75" customHeight="1">
      <c r="A419" s="45"/>
      <c r="B419" s="45"/>
      <c r="C419" s="45"/>
      <c r="D419" s="45"/>
      <c r="E419" s="53"/>
      <c r="F419" s="43"/>
      <c r="G419" s="43" t="str">
        <f>IFERROR(WORKDAY(F419,H419,FESTIVOS!$A$2:$V$146),"")</f>
        <v/>
      </c>
      <c r="H419" s="24" t="str">
        <f>IFERROR(VLOOKUP(A419,Dependencias!$A$31:$B$44,2,FALSE),"")</f>
        <v/>
      </c>
      <c r="I419" s="45"/>
      <c r="J419" s="45"/>
      <c r="K419" s="24"/>
      <c r="L419" s="43"/>
      <c r="M419" s="43"/>
      <c r="N419" s="24"/>
    </row>
    <row r="420" spans="1:14" ht="15.75" customHeight="1">
      <c r="A420" s="45"/>
      <c r="B420" s="45"/>
      <c r="C420" s="45"/>
      <c r="D420" s="45"/>
      <c r="E420" s="53"/>
      <c r="F420" s="43"/>
      <c r="G420" s="43" t="str">
        <f>IFERROR(WORKDAY(F420,H420,FESTIVOS!$A$2:$V$146),"")</f>
        <v/>
      </c>
      <c r="H420" s="24" t="str">
        <f>IFERROR(VLOOKUP(A420,Dependencias!$A$31:$B$44,2,FALSE),"")</f>
        <v/>
      </c>
      <c r="I420" s="45"/>
      <c r="J420" s="45"/>
      <c r="K420" s="24"/>
      <c r="L420" s="43"/>
      <c r="M420" s="43"/>
      <c r="N420" s="24"/>
    </row>
    <row r="421" spans="1:14" ht="15.75" customHeight="1">
      <c r="A421" s="45"/>
      <c r="B421" s="45"/>
      <c r="C421" s="45"/>
      <c r="D421" s="45"/>
      <c r="E421" s="53"/>
      <c r="F421" s="43"/>
      <c r="G421" s="43" t="str">
        <f>IFERROR(WORKDAY(F421,H421,FESTIVOS!$A$2:$V$146),"")</f>
        <v/>
      </c>
      <c r="H421" s="24" t="str">
        <f>IFERROR(VLOOKUP(A421,Dependencias!$A$31:$B$44,2,FALSE),"")</f>
        <v/>
      </c>
      <c r="I421" s="45"/>
      <c r="J421" s="45"/>
      <c r="K421" s="24"/>
      <c r="L421" s="43"/>
      <c r="M421" s="43"/>
      <c r="N421" s="24"/>
    </row>
    <row r="422" spans="1:14" ht="15.75" customHeight="1">
      <c r="A422" s="45"/>
      <c r="B422" s="45"/>
      <c r="C422" s="45"/>
      <c r="D422" s="45"/>
      <c r="E422" s="53"/>
      <c r="F422" s="43"/>
      <c r="G422" s="43" t="str">
        <f>IFERROR(WORKDAY(F422,H422,FESTIVOS!$A$2:$V$146),"")</f>
        <v/>
      </c>
      <c r="H422" s="24" t="str">
        <f>IFERROR(VLOOKUP(A422,Dependencias!$A$31:$B$44,2,FALSE),"")</f>
        <v/>
      </c>
      <c r="I422" s="45"/>
      <c r="J422" s="45"/>
      <c r="K422" s="24"/>
      <c r="L422" s="43"/>
      <c r="M422" s="43"/>
      <c r="N422" s="24"/>
    </row>
    <row r="423" spans="1:14" ht="15.75" customHeight="1">
      <c r="A423" s="45"/>
      <c r="B423" s="45"/>
      <c r="C423" s="45"/>
      <c r="D423" s="45"/>
      <c r="E423" s="53"/>
      <c r="F423" s="43"/>
      <c r="G423" s="43" t="str">
        <f>IFERROR(WORKDAY(F423,H423,FESTIVOS!$A$2:$V$146),"")</f>
        <v/>
      </c>
      <c r="H423" s="24" t="str">
        <f>IFERROR(VLOOKUP(A423,Dependencias!$A$31:$B$44,2,FALSE),"")</f>
        <v/>
      </c>
      <c r="I423" s="45"/>
      <c r="J423" s="45"/>
      <c r="K423" s="24"/>
      <c r="L423" s="43"/>
      <c r="M423" s="43"/>
      <c r="N423" s="24"/>
    </row>
    <row r="424" spans="1:14" ht="15.75" customHeight="1">
      <c r="A424" s="45"/>
      <c r="B424" s="45"/>
      <c r="C424" s="45"/>
      <c r="D424" s="45"/>
      <c r="E424" s="53"/>
      <c r="F424" s="43"/>
      <c r="G424" s="43" t="str">
        <f>IFERROR(WORKDAY(F424,H424,FESTIVOS!$A$2:$V$146),"")</f>
        <v/>
      </c>
      <c r="H424" s="24" t="str">
        <f>IFERROR(VLOOKUP(A424,Dependencias!$A$31:$B$44,2,FALSE),"")</f>
        <v/>
      </c>
      <c r="I424" s="45"/>
      <c r="J424" s="45"/>
      <c r="K424" s="24"/>
      <c r="L424" s="43"/>
      <c r="M424" s="43"/>
      <c r="N424" s="24"/>
    </row>
    <row r="425" spans="1:14" ht="15.75" customHeight="1">
      <c r="A425" s="45"/>
      <c r="B425" s="45"/>
      <c r="C425" s="45"/>
      <c r="D425" s="45"/>
      <c r="E425" s="53"/>
      <c r="F425" s="43"/>
      <c r="G425" s="43" t="str">
        <f>IFERROR(WORKDAY(F425,H425,FESTIVOS!$A$2:$V$146),"")</f>
        <v/>
      </c>
      <c r="H425" s="24" t="str">
        <f>IFERROR(VLOOKUP(A425,Dependencias!$A$31:$B$44,2,FALSE),"")</f>
        <v/>
      </c>
      <c r="I425" s="45"/>
      <c r="J425" s="45"/>
      <c r="K425" s="24"/>
      <c r="L425" s="43"/>
      <c r="M425" s="43"/>
      <c r="N425" s="24"/>
    </row>
    <row r="426" spans="1:14" ht="15.75" customHeight="1">
      <c r="A426" s="45"/>
      <c r="B426" s="45"/>
      <c r="C426" s="45"/>
      <c r="D426" s="45"/>
      <c r="E426" s="53"/>
      <c r="F426" s="43"/>
      <c r="G426" s="43" t="str">
        <f>IFERROR(WORKDAY(F426,H426,FESTIVOS!$A$2:$V$146),"")</f>
        <v/>
      </c>
      <c r="H426" s="24" t="str">
        <f>IFERROR(VLOOKUP(A426,Dependencias!$A$31:$B$44,2,FALSE),"")</f>
        <v/>
      </c>
      <c r="I426" s="45"/>
      <c r="J426" s="45"/>
      <c r="K426" s="24"/>
      <c r="L426" s="43"/>
      <c r="M426" s="43"/>
      <c r="N426" s="24"/>
    </row>
    <row r="427" spans="1:14" ht="15.75" customHeight="1">
      <c r="A427" s="45"/>
      <c r="B427" s="45"/>
      <c r="C427" s="45"/>
      <c r="D427" s="45"/>
      <c r="E427" s="53"/>
      <c r="F427" s="43"/>
      <c r="G427" s="43" t="str">
        <f>IFERROR(WORKDAY(F427,H427,FESTIVOS!$A$2:$V$146),"")</f>
        <v/>
      </c>
      <c r="H427" s="24" t="str">
        <f>IFERROR(VLOOKUP(A427,Dependencias!$A$31:$B$44,2,FALSE),"")</f>
        <v/>
      </c>
      <c r="I427" s="45"/>
      <c r="J427" s="45"/>
      <c r="K427" s="24"/>
      <c r="L427" s="43"/>
      <c r="M427" s="43"/>
      <c r="N427" s="24"/>
    </row>
    <row r="428" spans="1:14" ht="15.75" customHeight="1">
      <c r="A428" s="45"/>
      <c r="B428" s="45"/>
      <c r="C428" s="45"/>
      <c r="D428" s="45"/>
      <c r="E428" s="53"/>
      <c r="F428" s="43"/>
      <c r="G428" s="43" t="str">
        <f>IFERROR(WORKDAY(F428,H428,FESTIVOS!$A$2:$V$146),"")</f>
        <v/>
      </c>
      <c r="H428" s="24" t="str">
        <f>IFERROR(VLOOKUP(A428,Dependencias!$A$31:$B$44,2,FALSE),"")</f>
        <v/>
      </c>
      <c r="I428" s="45"/>
      <c r="J428" s="45"/>
      <c r="K428" s="24"/>
      <c r="L428" s="43"/>
      <c r="M428" s="43"/>
      <c r="N428" s="24"/>
    </row>
    <row r="429" spans="1:14" ht="15.75" customHeight="1">
      <c r="A429" s="45"/>
      <c r="B429" s="45"/>
      <c r="C429" s="45"/>
      <c r="D429" s="45"/>
      <c r="E429" s="53"/>
      <c r="F429" s="43"/>
      <c r="G429" s="43" t="str">
        <f>IFERROR(WORKDAY(F429,H429,FESTIVOS!$A$2:$V$146),"")</f>
        <v/>
      </c>
      <c r="H429" s="24" t="str">
        <f>IFERROR(VLOOKUP(A429,Dependencias!$A$31:$B$44,2,FALSE),"")</f>
        <v/>
      </c>
      <c r="I429" s="45"/>
      <c r="J429" s="45"/>
      <c r="K429" s="24"/>
      <c r="L429" s="43"/>
      <c r="M429" s="43"/>
      <c r="N429" s="24"/>
    </row>
    <row r="430" spans="1:14" ht="15.75" customHeight="1">
      <c r="A430" s="45"/>
      <c r="B430" s="45"/>
      <c r="C430" s="45"/>
      <c r="D430" s="45"/>
      <c r="E430" s="53"/>
      <c r="F430" s="43"/>
      <c r="G430" s="43" t="str">
        <f>IFERROR(WORKDAY(F430,H430,FESTIVOS!$A$2:$V$146),"")</f>
        <v/>
      </c>
      <c r="H430" s="24" t="str">
        <f>IFERROR(VLOOKUP(A430,Dependencias!$A$31:$B$44,2,FALSE),"")</f>
        <v/>
      </c>
      <c r="I430" s="45"/>
      <c r="J430" s="45"/>
      <c r="K430" s="24"/>
      <c r="L430" s="43"/>
      <c r="M430" s="43"/>
      <c r="N430" s="24"/>
    </row>
    <row r="431" spans="1:14" ht="15.75" customHeight="1">
      <c r="A431" s="45"/>
      <c r="B431" s="45"/>
      <c r="C431" s="45"/>
      <c r="D431" s="45"/>
      <c r="E431" s="53"/>
      <c r="F431" s="43"/>
      <c r="G431" s="43" t="str">
        <f>IFERROR(WORKDAY(F431,H431,FESTIVOS!$A$2:$V$146),"")</f>
        <v/>
      </c>
      <c r="H431" s="24" t="str">
        <f>IFERROR(VLOOKUP(A431,Dependencias!$A$31:$B$44,2,FALSE),"")</f>
        <v/>
      </c>
      <c r="I431" s="45"/>
      <c r="J431" s="45"/>
      <c r="K431" s="24"/>
      <c r="L431" s="43"/>
      <c r="M431" s="43"/>
      <c r="N431" s="24"/>
    </row>
    <row r="432" spans="1:14" ht="15.75" customHeight="1">
      <c r="A432" s="45"/>
      <c r="B432" s="45"/>
      <c r="C432" s="45"/>
      <c r="D432" s="45"/>
      <c r="E432" s="53"/>
      <c r="F432" s="43"/>
      <c r="G432" s="43" t="str">
        <f>IFERROR(WORKDAY(F432,H432,FESTIVOS!$A$2:$V$146),"")</f>
        <v/>
      </c>
      <c r="H432" s="24" t="str">
        <f>IFERROR(VLOOKUP(A432,Dependencias!$A$31:$B$44,2,FALSE),"")</f>
        <v/>
      </c>
      <c r="I432" s="45"/>
      <c r="J432" s="45"/>
      <c r="K432" s="24"/>
      <c r="L432" s="43"/>
      <c r="M432" s="43"/>
      <c r="N432" s="24"/>
    </row>
    <row r="433" spans="1:14" ht="15.75" customHeight="1">
      <c r="A433" s="45"/>
      <c r="B433" s="45"/>
      <c r="C433" s="45"/>
      <c r="D433" s="45"/>
      <c r="E433" s="53"/>
      <c r="F433" s="43"/>
      <c r="G433" s="43" t="str">
        <f>IFERROR(WORKDAY(F433,H433,FESTIVOS!$A$2:$V$146),"")</f>
        <v/>
      </c>
      <c r="H433" s="24" t="str">
        <f>IFERROR(VLOOKUP(A433,Dependencias!$A$31:$B$44,2,FALSE),"")</f>
        <v/>
      </c>
      <c r="I433" s="45"/>
      <c r="J433" s="45"/>
      <c r="K433" s="24"/>
      <c r="L433" s="43"/>
      <c r="M433" s="43"/>
      <c r="N433" s="24"/>
    </row>
    <row r="434" spans="1:14" ht="15.75" customHeight="1">
      <c r="A434" s="45"/>
      <c r="B434" s="45"/>
      <c r="C434" s="45"/>
      <c r="D434" s="45"/>
      <c r="E434" s="53"/>
      <c r="F434" s="43"/>
      <c r="G434" s="43" t="str">
        <f>IFERROR(WORKDAY(F434,H434,FESTIVOS!$A$2:$V$146),"")</f>
        <v/>
      </c>
      <c r="H434" s="24" t="str">
        <f>IFERROR(VLOOKUP(A434,Dependencias!$A$31:$B$44,2,FALSE),"")</f>
        <v/>
      </c>
      <c r="I434" s="45"/>
      <c r="J434" s="45"/>
      <c r="K434" s="24"/>
      <c r="L434" s="43"/>
      <c r="M434" s="43"/>
      <c r="N434" s="24"/>
    </row>
    <row r="435" spans="1:14" ht="15.75" customHeight="1">
      <c r="A435" s="45"/>
      <c r="B435" s="45"/>
      <c r="C435" s="45"/>
      <c r="D435" s="45"/>
      <c r="E435" s="53"/>
      <c r="F435" s="43"/>
      <c r="G435" s="43" t="str">
        <f>IFERROR(WORKDAY(F435,H435,FESTIVOS!$A$2:$V$146),"")</f>
        <v/>
      </c>
      <c r="H435" s="24" t="str">
        <f>IFERROR(VLOOKUP(A435,Dependencias!$A$31:$B$44,2,FALSE),"")</f>
        <v/>
      </c>
      <c r="I435" s="45"/>
      <c r="J435" s="45"/>
      <c r="K435" s="24"/>
      <c r="L435" s="43"/>
      <c r="M435" s="43"/>
      <c r="N435" s="24"/>
    </row>
    <row r="436" spans="1:14" ht="15.75" customHeight="1">
      <c r="A436" s="45"/>
      <c r="B436" s="45"/>
      <c r="C436" s="45"/>
      <c r="D436" s="45"/>
      <c r="E436" s="53"/>
      <c r="F436" s="43"/>
      <c r="G436" s="43" t="str">
        <f>IFERROR(WORKDAY(F436,H436,FESTIVOS!$A$2:$V$146),"")</f>
        <v/>
      </c>
      <c r="H436" s="24" t="str">
        <f>IFERROR(VLOOKUP(A436,Dependencias!$A$31:$B$44,2,FALSE),"")</f>
        <v/>
      </c>
      <c r="I436" s="45"/>
      <c r="J436" s="45"/>
      <c r="K436" s="24"/>
      <c r="L436" s="43"/>
      <c r="M436" s="43"/>
      <c r="N436" s="24"/>
    </row>
    <row r="437" spans="1:14" ht="15.75" customHeight="1">
      <c r="A437" s="45"/>
      <c r="B437" s="45"/>
      <c r="C437" s="45"/>
      <c r="D437" s="45"/>
      <c r="E437" s="53"/>
      <c r="F437" s="43"/>
      <c r="G437" s="43" t="str">
        <f>IFERROR(WORKDAY(F437,H437,FESTIVOS!$A$2:$V$146),"")</f>
        <v/>
      </c>
      <c r="H437" s="24" t="str">
        <f>IFERROR(VLOOKUP(A437,Dependencias!$A$31:$B$44,2,FALSE),"")</f>
        <v/>
      </c>
      <c r="I437" s="45"/>
      <c r="J437" s="45"/>
      <c r="K437" s="24"/>
      <c r="L437" s="43"/>
      <c r="M437" s="43"/>
      <c r="N437" s="24"/>
    </row>
    <row r="438" spans="1:14" ht="15.75" customHeight="1">
      <c r="A438" s="45"/>
      <c r="B438" s="45"/>
      <c r="C438" s="45"/>
      <c r="D438" s="45"/>
      <c r="E438" s="53"/>
      <c r="F438" s="43"/>
      <c r="G438" s="43" t="str">
        <f>IFERROR(WORKDAY(F438,H438,FESTIVOS!$A$2:$V$146),"")</f>
        <v/>
      </c>
      <c r="H438" s="24" t="str">
        <f>IFERROR(VLOOKUP(A438,Dependencias!$A$31:$B$44,2,FALSE),"")</f>
        <v/>
      </c>
      <c r="I438" s="45"/>
      <c r="J438" s="45"/>
      <c r="K438" s="24"/>
      <c r="L438" s="43"/>
      <c r="M438" s="43"/>
      <c r="N438" s="24"/>
    </row>
    <row r="439" spans="1:14" ht="15.75" customHeight="1">
      <c r="A439" s="45"/>
      <c r="B439" s="45"/>
      <c r="C439" s="45"/>
      <c r="D439" s="45"/>
      <c r="E439" s="53"/>
      <c r="F439" s="43"/>
      <c r="G439" s="43" t="str">
        <f>IFERROR(WORKDAY(F439,H439,FESTIVOS!$A$2:$V$146),"")</f>
        <v/>
      </c>
      <c r="H439" s="24" t="str">
        <f>IFERROR(VLOOKUP(A439,Dependencias!$A$31:$B$44,2,FALSE),"")</f>
        <v/>
      </c>
      <c r="I439" s="45"/>
      <c r="J439" s="45"/>
      <c r="K439" s="24"/>
      <c r="L439" s="43"/>
      <c r="M439" s="43"/>
      <c r="N439" s="24"/>
    </row>
    <row r="440" spans="1:14" ht="15.75" customHeight="1">
      <c r="A440" s="45"/>
      <c r="B440" s="45"/>
      <c r="C440" s="45"/>
      <c r="D440" s="45"/>
      <c r="E440" s="53"/>
      <c r="F440" s="43"/>
      <c r="G440" s="43" t="str">
        <f>IFERROR(WORKDAY(F440,H440,FESTIVOS!$A$2:$V$146),"")</f>
        <v/>
      </c>
      <c r="H440" s="24" t="str">
        <f>IFERROR(VLOOKUP(A440,Dependencias!$A$31:$B$44,2,FALSE),"")</f>
        <v/>
      </c>
      <c r="I440" s="45"/>
      <c r="J440" s="45"/>
      <c r="K440" s="24"/>
      <c r="L440" s="43"/>
      <c r="M440" s="43"/>
      <c r="N440" s="24"/>
    </row>
    <row r="441" spans="1:14" ht="15.75" customHeight="1">
      <c r="A441" s="45"/>
      <c r="B441" s="45"/>
      <c r="C441" s="45"/>
      <c r="D441" s="45"/>
      <c r="E441" s="53"/>
      <c r="F441" s="43"/>
      <c r="G441" s="43" t="str">
        <f>IFERROR(WORKDAY(F441,H441,FESTIVOS!$A$2:$V$146),"")</f>
        <v/>
      </c>
      <c r="H441" s="24" t="str">
        <f>IFERROR(VLOOKUP(A441,Dependencias!$A$31:$B$44,2,FALSE),"")</f>
        <v/>
      </c>
      <c r="I441" s="45"/>
      <c r="J441" s="45"/>
      <c r="K441" s="24"/>
      <c r="L441" s="43"/>
      <c r="M441" s="43"/>
      <c r="N441" s="24"/>
    </row>
    <row r="442" spans="1:14" ht="15.75" customHeight="1">
      <c r="A442" s="45"/>
      <c r="B442" s="45"/>
      <c r="C442" s="45"/>
      <c r="D442" s="45"/>
      <c r="E442" s="53"/>
      <c r="F442" s="43"/>
      <c r="G442" s="43" t="str">
        <f>IFERROR(WORKDAY(F442,H442,FESTIVOS!$A$2:$V$146),"")</f>
        <v/>
      </c>
      <c r="H442" s="24" t="str">
        <f>IFERROR(VLOOKUP(A442,Dependencias!$A$31:$B$44,2,FALSE),"")</f>
        <v/>
      </c>
      <c r="I442" s="45"/>
      <c r="J442" s="45"/>
      <c r="K442" s="24"/>
      <c r="L442" s="43"/>
      <c r="M442" s="43"/>
      <c r="N442" s="24"/>
    </row>
    <row r="443" spans="1:14" ht="15.75" customHeight="1">
      <c r="A443" s="45"/>
      <c r="B443" s="45"/>
      <c r="C443" s="45"/>
      <c r="D443" s="45"/>
      <c r="E443" s="53"/>
      <c r="F443" s="43"/>
      <c r="G443" s="43" t="str">
        <f>IFERROR(WORKDAY(F443,H443,FESTIVOS!$A$2:$V$146),"")</f>
        <v/>
      </c>
      <c r="H443" s="24" t="str">
        <f>IFERROR(VLOOKUP(A443,Dependencias!$A$31:$B$44,2,FALSE),"")</f>
        <v/>
      </c>
      <c r="I443" s="45"/>
      <c r="J443" s="45"/>
      <c r="K443" s="24"/>
      <c r="L443" s="43"/>
      <c r="M443" s="43"/>
      <c r="N443" s="24"/>
    </row>
    <row r="444" spans="1:14" ht="15.75" customHeight="1">
      <c r="A444" s="45"/>
      <c r="B444" s="45"/>
      <c r="C444" s="45"/>
      <c r="D444" s="45"/>
      <c r="E444" s="53"/>
      <c r="F444" s="43"/>
      <c r="G444" s="43" t="str">
        <f>IFERROR(WORKDAY(F444,H444,FESTIVOS!$A$2:$V$146),"")</f>
        <v/>
      </c>
      <c r="H444" s="24" t="str">
        <f>IFERROR(VLOOKUP(A444,Dependencias!$A$31:$B$44,2,FALSE),"")</f>
        <v/>
      </c>
      <c r="I444" s="45"/>
      <c r="J444" s="45"/>
      <c r="K444" s="24"/>
      <c r="L444" s="43"/>
      <c r="M444" s="43"/>
      <c r="N444" s="24"/>
    </row>
    <row r="445" spans="1:14" ht="15.75" customHeight="1">
      <c r="A445" s="45"/>
      <c r="B445" s="45"/>
      <c r="C445" s="45"/>
      <c r="D445" s="45"/>
      <c r="E445" s="53"/>
      <c r="F445" s="43"/>
      <c r="G445" s="43" t="str">
        <f>IFERROR(WORKDAY(F445,H445,FESTIVOS!$A$2:$V$146),"")</f>
        <v/>
      </c>
      <c r="H445" s="24" t="str">
        <f>IFERROR(VLOOKUP(A445,Dependencias!$A$31:$B$44,2,FALSE),"")</f>
        <v/>
      </c>
      <c r="I445" s="45"/>
      <c r="J445" s="45"/>
      <c r="K445" s="24"/>
      <c r="L445" s="43"/>
      <c r="M445" s="43"/>
      <c r="N445" s="24"/>
    </row>
    <row r="446" spans="1:14" ht="15.75" customHeight="1">
      <c r="A446" s="45"/>
      <c r="B446" s="45"/>
      <c r="C446" s="45"/>
      <c r="D446" s="45"/>
      <c r="E446" s="53"/>
      <c r="F446" s="43"/>
      <c r="G446" s="43" t="str">
        <f>IFERROR(WORKDAY(F446,H446,FESTIVOS!$A$2:$V$146),"")</f>
        <v/>
      </c>
      <c r="H446" s="24" t="str">
        <f>IFERROR(VLOOKUP(A446,Dependencias!$A$31:$B$44,2,FALSE),"")</f>
        <v/>
      </c>
      <c r="I446" s="45"/>
      <c r="J446" s="45"/>
      <c r="K446" s="24"/>
      <c r="L446" s="43"/>
      <c r="M446" s="43"/>
      <c r="N446" s="24"/>
    </row>
    <row r="447" spans="1:14" ht="15.75" customHeight="1">
      <c r="A447" s="45"/>
      <c r="B447" s="45"/>
      <c r="C447" s="45"/>
      <c r="D447" s="45"/>
      <c r="E447" s="53"/>
      <c r="F447" s="43"/>
      <c r="G447" s="43" t="str">
        <f>IFERROR(WORKDAY(F447,H447,FESTIVOS!$A$2:$V$146),"")</f>
        <v/>
      </c>
      <c r="H447" s="24" t="str">
        <f>IFERROR(VLOOKUP(A447,Dependencias!$A$31:$B$44,2,FALSE),"")</f>
        <v/>
      </c>
      <c r="I447" s="45"/>
      <c r="J447" s="45"/>
      <c r="K447" s="24"/>
      <c r="L447" s="43"/>
      <c r="M447" s="43"/>
      <c r="N447" s="24"/>
    </row>
    <row r="448" spans="1:14" ht="15.75" customHeight="1">
      <c r="A448" s="45"/>
      <c r="B448" s="45"/>
      <c r="C448" s="45"/>
      <c r="D448" s="45"/>
      <c r="E448" s="53"/>
      <c r="F448" s="43"/>
      <c r="G448" s="43" t="str">
        <f>IFERROR(WORKDAY(F448,H448,FESTIVOS!$A$2:$V$146),"")</f>
        <v/>
      </c>
      <c r="H448" s="24" t="str">
        <f>IFERROR(VLOOKUP(A448,Dependencias!$A$31:$B$44,2,FALSE),"")</f>
        <v/>
      </c>
      <c r="I448" s="45"/>
      <c r="J448" s="45"/>
      <c r="K448" s="24"/>
      <c r="L448" s="43"/>
      <c r="M448" s="43"/>
      <c r="N448" s="24"/>
    </row>
    <row r="449" spans="1:14" ht="15.75" customHeight="1">
      <c r="A449" s="45"/>
      <c r="B449" s="45"/>
      <c r="C449" s="45"/>
      <c r="D449" s="45"/>
      <c r="E449" s="53"/>
      <c r="F449" s="43"/>
      <c r="G449" s="43" t="str">
        <f>IFERROR(WORKDAY(F449,H449,FESTIVOS!$A$2:$V$146),"")</f>
        <v/>
      </c>
      <c r="H449" s="24" t="str">
        <f>IFERROR(VLOOKUP(A449,Dependencias!$A$31:$B$44,2,FALSE),"")</f>
        <v/>
      </c>
      <c r="I449" s="45"/>
      <c r="J449" s="45"/>
      <c r="K449" s="24"/>
      <c r="L449" s="43"/>
      <c r="M449" s="43"/>
      <c r="N449" s="24"/>
    </row>
    <row r="450" spans="1:14" ht="15.75" customHeight="1">
      <c r="A450" s="45"/>
      <c r="B450" s="45"/>
      <c r="C450" s="45"/>
      <c r="D450" s="45"/>
      <c r="E450" s="53"/>
      <c r="F450" s="43"/>
      <c r="G450" s="43" t="str">
        <f>IFERROR(WORKDAY(F450,H450,FESTIVOS!$A$2:$V$146),"")</f>
        <v/>
      </c>
      <c r="H450" s="24" t="str">
        <f>IFERROR(VLOOKUP(A450,Dependencias!$A$31:$B$44,2,FALSE),"")</f>
        <v/>
      </c>
      <c r="I450" s="45"/>
      <c r="J450" s="45"/>
      <c r="K450" s="24"/>
      <c r="L450" s="43"/>
      <c r="M450" s="43"/>
      <c r="N450" s="24"/>
    </row>
    <row r="451" spans="1:14" ht="15.75" customHeight="1">
      <c r="A451" s="45"/>
      <c r="B451" s="45"/>
      <c r="C451" s="45"/>
      <c r="D451" s="45"/>
      <c r="E451" s="53"/>
      <c r="F451" s="43"/>
      <c r="G451" s="43" t="str">
        <f>IFERROR(WORKDAY(F451,H451,FESTIVOS!$A$2:$V$146),"")</f>
        <v/>
      </c>
      <c r="H451" s="24" t="str">
        <f>IFERROR(VLOOKUP(A451,Dependencias!$A$31:$B$44,2,FALSE),"")</f>
        <v/>
      </c>
      <c r="I451" s="45"/>
      <c r="J451" s="45"/>
      <c r="K451" s="24"/>
      <c r="L451" s="43"/>
      <c r="M451" s="43"/>
      <c r="N451" s="24"/>
    </row>
    <row r="452" spans="1:14" ht="15.75" customHeight="1">
      <c r="A452" s="45"/>
      <c r="B452" s="45"/>
      <c r="C452" s="45"/>
      <c r="D452" s="45"/>
      <c r="E452" s="53"/>
      <c r="F452" s="43"/>
      <c r="G452" s="43" t="str">
        <f>IFERROR(WORKDAY(F452,H452,FESTIVOS!$A$2:$V$146),"")</f>
        <v/>
      </c>
      <c r="H452" s="24" t="str">
        <f>IFERROR(VLOOKUP(A452,Dependencias!$A$31:$B$44,2,FALSE),"")</f>
        <v/>
      </c>
      <c r="I452" s="45"/>
      <c r="J452" s="45"/>
      <c r="K452" s="24"/>
      <c r="L452" s="43"/>
      <c r="M452" s="43"/>
      <c r="N452" s="24"/>
    </row>
    <row r="453" spans="1:14" ht="15.75" customHeight="1">
      <c r="A453" s="45"/>
      <c r="B453" s="45"/>
      <c r="C453" s="45"/>
      <c r="D453" s="45"/>
      <c r="E453" s="53"/>
      <c r="F453" s="43"/>
      <c r="G453" s="43" t="str">
        <f>IFERROR(WORKDAY(F453,H453,FESTIVOS!$A$2:$V$146),"")</f>
        <v/>
      </c>
      <c r="H453" s="24" t="str">
        <f>IFERROR(VLOOKUP(A453,Dependencias!$A$31:$B$44,2,FALSE),"")</f>
        <v/>
      </c>
      <c r="I453" s="45"/>
      <c r="J453" s="45"/>
      <c r="K453" s="24"/>
      <c r="L453" s="43"/>
      <c r="M453" s="43"/>
      <c r="N453" s="24"/>
    </row>
    <row r="454" spans="1:14" ht="15.75" customHeight="1">
      <c r="A454" s="45"/>
      <c r="B454" s="45"/>
      <c r="C454" s="45"/>
      <c r="D454" s="45"/>
      <c r="E454" s="53"/>
      <c r="F454" s="43"/>
      <c r="G454" s="43" t="str">
        <f>IFERROR(WORKDAY(F454,H454,FESTIVOS!$A$2:$V$146),"")</f>
        <v/>
      </c>
      <c r="H454" s="24" t="str">
        <f>IFERROR(VLOOKUP(A454,Dependencias!$A$31:$B$44,2,FALSE),"")</f>
        <v/>
      </c>
      <c r="I454" s="45"/>
      <c r="J454" s="45"/>
      <c r="K454" s="24"/>
      <c r="L454" s="43"/>
      <c r="M454" s="43"/>
      <c r="N454" s="24"/>
    </row>
    <row r="455" spans="1:14" ht="15.75" customHeight="1">
      <c r="A455" s="45"/>
      <c r="B455" s="45"/>
      <c r="C455" s="45"/>
      <c r="D455" s="45"/>
      <c r="E455" s="53"/>
      <c r="F455" s="43"/>
      <c r="G455" s="43" t="str">
        <f>IFERROR(WORKDAY(F455,H455,FESTIVOS!$A$2:$V$146),"")</f>
        <v/>
      </c>
      <c r="H455" s="24" t="str">
        <f>IFERROR(VLOOKUP(A455,Dependencias!$A$31:$B$44,2,FALSE),"")</f>
        <v/>
      </c>
      <c r="I455" s="45"/>
      <c r="J455" s="45"/>
      <c r="K455" s="24"/>
      <c r="L455" s="43"/>
      <c r="M455" s="43"/>
      <c r="N455" s="24"/>
    </row>
    <row r="456" spans="1:14" ht="15.75" customHeight="1">
      <c r="A456" s="45"/>
      <c r="B456" s="45"/>
      <c r="C456" s="45"/>
      <c r="D456" s="45"/>
      <c r="E456" s="53"/>
      <c r="F456" s="43"/>
      <c r="G456" s="43" t="str">
        <f>IFERROR(WORKDAY(F456,H456,FESTIVOS!$A$2:$V$146),"")</f>
        <v/>
      </c>
      <c r="H456" s="24" t="str">
        <f>IFERROR(VLOOKUP(A456,Dependencias!$A$31:$B$44,2,FALSE),"")</f>
        <v/>
      </c>
      <c r="I456" s="45"/>
      <c r="J456" s="45"/>
      <c r="K456" s="24"/>
      <c r="L456" s="43"/>
      <c r="M456" s="43"/>
      <c r="N456" s="24"/>
    </row>
    <row r="457" spans="1:14" ht="15.75" customHeight="1">
      <c r="A457" s="45"/>
      <c r="B457" s="45"/>
      <c r="C457" s="45"/>
      <c r="D457" s="45"/>
      <c r="E457" s="53"/>
      <c r="F457" s="43"/>
      <c r="G457" s="43" t="str">
        <f>IFERROR(WORKDAY(F457,H457,FESTIVOS!$A$2:$V$146),"")</f>
        <v/>
      </c>
      <c r="H457" s="24" t="str">
        <f>IFERROR(VLOOKUP(A457,Dependencias!$A$31:$B$44,2,FALSE),"")</f>
        <v/>
      </c>
      <c r="I457" s="45"/>
      <c r="J457" s="45"/>
      <c r="K457" s="24"/>
      <c r="L457" s="43"/>
      <c r="M457" s="43"/>
      <c r="N457" s="24"/>
    </row>
    <row r="458" spans="1:14" ht="15.75" customHeight="1">
      <c r="A458" s="45"/>
      <c r="B458" s="45"/>
      <c r="C458" s="45"/>
      <c r="D458" s="45"/>
      <c r="E458" s="53"/>
      <c r="F458" s="43"/>
      <c r="G458" s="43" t="str">
        <f>IFERROR(WORKDAY(F458,H458,FESTIVOS!$A$2:$V$146),"")</f>
        <v/>
      </c>
      <c r="H458" s="24" t="str">
        <f>IFERROR(VLOOKUP(A458,Dependencias!$A$31:$B$44,2,FALSE),"")</f>
        <v/>
      </c>
      <c r="I458" s="45"/>
      <c r="J458" s="45"/>
      <c r="K458" s="24"/>
      <c r="L458" s="43"/>
      <c r="M458" s="43"/>
      <c r="N458" s="24"/>
    </row>
    <row r="459" spans="1:14" ht="15.75" customHeight="1">
      <c r="A459" s="45"/>
      <c r="B459" s="45"/>
      <c r="C459" s="45"/>
      <c r="D459" s="45"/>
      <c r="E459" s="53"/>
      <c r="F459" s="43"/>
      <c r="G459" s="43" t="str">
        <f>IFERROR(WORKDAY(F459,H459,FESTIVOS!$A$2:$V$146),"")</f>
        <v/>
      </c>
      <c r="H459" s="24" t="str">
        <f>IFERROR(VLOOKUP(A459,Dependencias!$A$31:$B$44,2,FALSE),"")</f>
        <v/>
      </c>
      <c r="I459" s="45"/>
      <c r="J459" s="45"/>
      <c r="K459" s="24"/>
      <c r="L459" s="43"/>
      <c r="M459" s="43"/>
      <c r="N459" s="24"/>
    </row>
    <row r="460" spans="1:14" ht="15.75" customHeight="1">
      <c r="A460" s="45"/>
      <c r="B460" s="45"/>
      <c r="C460" s="45"/>
      <c r="D460" s="45"/>
      <c r="E460" s="53"/>
      <c r="F460" s="43"/>
      <c r="G460" s="43" t="str">
        <f>IFERROR(WORKDAY(F460,H460,FESTIVOS!$A$2:$V$146),"")</f>
        <v/>
      </c>
      <c r="H460" s="24" t="str">
        <f>IFERROR(VLOOKUP(A460,Dependencias!$A$31:$B$44,2,FALSE),"")</f>
        <v/>
      </c>
      <c r="I460" s="45"/>
      <c r="J460" s="45"/>
      <c r="K460" s="24"/>
      <c r="L460" s="43"/>
      <c r="M460" s="43"/>
      <c r="N460" s="24"/>
    </row>
    <row r="461" spans="1:14" ht="15.75" customHeight="1">
      <c r="A461" s="45"/>
      <c r="B461" s="45"/>
      <c r="C461" s="45"/>
      <c r="D461" s="45"/>
      <c r="E461" s="53"/>
      <c r="F461" s="43"/>
      <c r="G461" s="43" t="str">
        <f>IFERROR(WORKDAY(F461,H461,FESTIVOS!$A$2:$V$146),"")</f>
        <v/>
      </c>
      <c r="H461" s="24" t="str">
        <f>IFERROR(VLOOKUP(A461,Dependencias!$A$31:$B$44,2,FALSE),"")</f>
        <v/>
      </c>
      <c r="I461" s="45"/>
      <c r="J461" s="45"/>
      <c r="K461" s="24"/>
      <c r="L461" s="43"/>
      <c r="M461" s="43"/>
      <c r="N461" s="24"/>
    </row>
    <row r="462" spans="1:14" ht="15.75" customHeight="1">
      <c r="A462" s="45"/>
      <c r="B462" s="45"/>
      <c r="C462" s="45"/>
      <c r="D462" s="45"/>
      <c r="E462" s="53"/>
      <c r="F462" s="43"/>
      <c r="G462" s="43" t="str">
        <f>IFERROR(WORKDAY(F462,H462,FESTIVOS!$A$2:$V$146),"")</f>
        <v/>
      </c>
      <c r="H462" s="24" t="str">
        <f>IFERROR(VLOOKUP(A462,Dependencias!$A$31:$B$44,2,FALSE),"")</f>
        <v/>
      </c>
      <c r="I462" s="45"/>
      <c r="J462" s="45"/>
      <c r="K462" s="24"/>
      <c r="L462" s="43"/>
      <c r="M462" s="43"/>
      <c r="N462" s="24"/>
    </row>
    <row r="463" spans="1:14" ht="15.75" customHeight="1">
      <c r="A463" s="45"/>
      <c r="B463" s="45"/>
      <c r="C463" s="45"/>
      <c r="D463" s="45"/>
      <c r="E463" s="53"/>
      <c r="F463" s="43"/>
      <c r="G463" s="43" t="str">
        <f>IFERROR(WORKDAY(F463,H463,FESTIVOS!$A$2:$V$146),"")</f>
        <v/>
      </c>
      <c r="H463" s="24" t="str">
        <f>IFERROR(VLOOKUP(A463,Dependencias!$A$31:$B$44,2,FALSE),"")</f>
        <v/>
      </c>
      <c r="I463" s="45"/>
      <c r="J463" s="45"/>
      <c r="K463" s="24"/>
      <c r="L463" s="43"/>
      <c r="M463" s="43"/>
      <c r="N463" s="24"/>
    </row>
    <row r="464" spans="1:14" ht="15.75" customHeight="1">
      <c r="A464" s="45"/>
      <c r="B464" s="45"/>
      <c r="C464" s="45"/>
      <c r="D464" s="45"/>
      <c r="E464" s="53"/>
      <c r="F464" s="43"/>
      <c r="G464" s="43" t="str">
        <f>IFERROR(WORKDAY(F464,H464,FESTIVOS!$A$2:$V$146),"")</f>
        <v/>
      </c>
      <c r="H464" s="24" t="str">
        <f>IFERROR(VLOOKUP(A464,Dependencias!$A$31:$B$44,2,FALSE),"")</f>
        <v/>
      </c>
      <c r="I464" s="45"/>
      <c r="J464" s="45"/>
      <c r="K464" s="24"/>
      <c r="L464" s="43"/>
      <c r="M464" s="43"/>
      <c r="N464" s="24"/>
    </row>
    <row r="465" spans="1:14" ht="15.75" customHeight="1">
      <c r="A465" s="45"/>
      <c r="B465" s="45"/>
      <c r="C465" s="45"/>
      <c r="D465" s="45"/>
      <c r="E465" s="53"/>
      <c r="F465" s="43"/>
      <c r="G465" s="43" t="str">
        <f>IFERROR(WORKDAY(F465,H465,FESTIVOS!$A$2:$V$146),"")</f>
        <v/>
      </c>
      <c r="H465" s="24" t="str">
        <f>IFERROR(VLOOKUP(A465,Dependencias!$A$31:$B$44,2,FALSE),"")</f>
        <v/>
      </c>
      <c r="I465" s="45"/>
      <c r="J465" s="45"/>
      <c r="K465" s="24"/>
      <c r="L465" s="43"/>
      <c r="M465" s="43"/>
      <c r="N465" s="24"/>
    </row>
    <row r="466" spans="1:14" ht="15.75" customHeight="1">
      <c r="A466" s="45"/>
      <c r="B466" s="45"/>
      <c r="C466" s="45"/>
      <c r="D466" s="45"/>
      <c r="E466" s="53"/>
      <c r="F466" s="43"/>
      <c r="G466" s="43" t="str">
        <f>IFERROR(WORKDAY(F466,H466,FESTIVOS!$A$2:$V$146),"")</f>
        <v/>
      </c>
      <c r="H466" s="24" t="str">
        <f>IFERROR(VLOOKUP(A466,Dependencias!$A$31:$B$44,2,FALSE),"")</f>
        <v/>
      </c>
      <c r="I466" s="45"/>
      <c r="J466" s="45"/>
      <c r="K466" s="24"/>
      <c r="L466" s="43"/>
      <c r="M466" s="43"/>
      <c r="N466" s="24"/>
    </row>
    <row r="467" spans="1:14" ht="15.75" customHeight="1">
      <c r="A467" s="45"/>
      <c r="B467" s="45"/>
      <c r="C467" s="45"/>
      <c r="D467" s="45"/>
      <c r="E467" s="53"/>
      <c r="F467" s="43"/>
      <c r="G467" s="43" t="str">
        <f>IFERROR(WORKDAY(F467,H467,FESTIVOS!$A$2:$V$146),"")</f>
        <v/>
      </c>
      <c r="H467" s="24" t="str">
        <f>IFERROR(VLOOKUP(A467,Dependencias!$A$31:$B$44,2,FALSE),"")</f>
        <v/>
      </c>
      <c r="I467" s="45"/>
      <c r="J467" s="45"/>
      <c r="K467" s="24"/>
      <c r="L467" s="43"/>
      <c r="M467" s="43"/>
      <c r="N467" s="24"/>
    </row>
    <row r="468" spans="1:14" ht="15.75" customHeight="1">
      <c r="A468" s="45"/>
      <c r="B468" s="45"/>
      <c r="C468" s="45"/>
      <c r="D468" s="45"/>
      <c r="E468" s="53"/>
      <c r="F468" s="43"/>
      <c r="G468" s="43" t="str">
        <f>IFERROR(WORKDAY(F468,H468,FESTIVOS!$A$2:$V$146),"")</f>
        <v/>
      </c>
      <c r="H468" s="24" t="str">
        <f>IFERROR(VLOOKUP(A468,Dependencias!$A$31:$B$44,2,FALSE),"")</f>
        <v/>
      </c>
      <c r="I468" s="45"/>
      <c r="J468" s="45"/>
      <c r="K468" s="24"/>
      <c r="L468" s="43"/>
      <c r="M468" s="43"/>
      <c r="N468" s="24"/>
    </row>
    <row r="469" spans="1:14" ht="15.75" customHeight="1">
      <c r="A469" s="45"/>
      <c r="B469" s="45"/>
      <c r="C469" s="45"/>
      <c r="D469" s="45"/>
      <c r="E469" s="53"/>
      <c r="F469" s="43"/>
      <c r="G469" s="43" t="str">
        <f>IFERROR(WORKDAY(F469,H469,FESTIVOS!$A$2:$V$146),"")</f>
        <v/>
      </c>
      <c r="H469" s="24" t="str">
        <f>IFERROR(VLOOKUP(A469,Dependencias!$A$31:$B$44,2,FALSE),"")</f>
        <v/>
      </c>
      <c r="I469" s="45"/>
      <c r="J469" s="45"/>
      <c r="K469" s="24"/>
      <c r="L469" s="43"/>
      <c r="M469" s="43"/>
      <c r="N469" s="24"/>
    </row>
    <row r="470" spans="1:14" ht="15.75" customHeight="1">
      <c r="A470" s="45"/>
      <c r="B470" s="45"/>
      <c r="C470" s="45"/>
      <c r="D470" s="45"/>
      <c r="E470" s="53"/>
      <c r="F470" s="43"/>
      <c r="G470" s="43" t="str">
        <f>IFERROR(WORKDAY(F470,H470,FESTIVOS!$A$2:$V$146),"")</f>
        <v/>
      </c>
      <c r="H470" s="24" t="str">
        <f>IFERROR(VLOOKUP(A470,Dependencias!$A$31:$B$44,2,FALSE),"")</f>
        <v/>
      </c>
      <c r="I470" s="45"/>
      <c r="J470" s="45"/>
      <c r="K470" s="24"/>
      <c r="L470" s="43"/>
      <c r="M470" s="43"/>
      <c r="N470" s="24"/>
    </row>
    <row r="471" spans="1:14" ht="15.75" customHeight="1">
      <c r="A471" s="45"/>
      <c r="B471" s="45"/>
      <c r="C471" s="45"/>
      <c r="D471" s="45"/>
      <c r="E471" s="53"/>
      <c r="F471" s="43"/>
      <c r="G471" s="43" t="str">
        <f>IFERROR(WORKDAY(F471,H471,FESTIVOS!$A$2:$V$146),"")</f>
        <v/>
      </c>
      <c r="H471" s="24" t="str">
        <f>IFERROR(VLOOKUP(A471,Dependencias!$A$31:$B$44,2,FALSE),"")</f>
        <v/>
      </c>
      <c r="I471" s="45"/>
      <c r="J471" s="45"/>
      <c r="K471" s="24"/>
      <c r="L471" s="43"/>
      <c r="M471" s="43"/>
      <c r="N471" s="24"/>
    </row>
    <row r="472" spans="1:14" ht="15.75" customHeight="1">
      <c r="A472" s="45"/>
      <c r="B472" s="45"/>
      <c r="C472" s="45"/>
      <c r="D472" s="45"/>
      <c r="E472" s="53"/>
      <c r="F472" s="43"/>
      <c r="G472" s="43" t="str">
        <f>IFERROR(WORKDAY(F472,H472,FESTIVOS!$A$2:$V$146),"")</f>
        <v/>
      </c>
      <c r="H472" s="24" t="str">
        <f>IFERROR(VLOOKUP(A472,Dependencias!$A$31:$B$44,2,FALSE),"")</f>
        <v/>
      </c>
      <c r="I472" s="45"/>
      <c r="J472" s="45"/>
      <c r="K472" s="24"/>
      <c r="L472" s="43"/>
      <c r="M472" s="43"/>
      <c r="N472" s="24"/>
    </row>
    <row r="473" spans="1:14" ht="15.75" customHeight="1">
      <c r="A473" s="45"/>
      <c r="B473" s="45"/>
      <c r="C473" s="45"/>
      <c r="D473" s="45"/>
      <c r="E473" s="53"/>
      <c r="F473" s="43"/>
      <c r="G473" s="43" t="str">
        <f>IFERROR(WORKDAY(F473,H473,FESTIVOS!$A$2:$V$146),"")</f>
        <v/>
      </c>
      <c r="H473" s="24" t="str">
        <f>IFERROR(VLOOKUP(A473,Dependencias!$A$31:$B$44,2,FALSE),"")</f>
        <v/>
      </c>
      <c r="I473" s="45"/>
      <c r="J473" s="45"/>
      <c r="K473" s="24"/>
      <c r="L473" s="43"/>
      <c r="M473" s="43"/>
      <c r="N473" s="24"/>
    </row>
    <row r="474" spans="1:14" ht="15.75" customHeight="1">
      <c r="A474" s="45"/>
      <c r="B474" s="45"/>
      <c r="C474" s="45"/>
      <c r="D474" s="45"/>
      <c r="E474" s="53"/>
      <c r="F474" s="43"/>
      <c r="G474" s="43" t="str">
        <f>IFERROR(WORKDAY(F474,H474,FESTIVOS!$A$2:$V$146),"")</f>
        <v/>
      </c>
      <c r="H474" s="24" t="str">
        <f>IFERROR(VLOOKUP(A474,Dependencias!$A$31:$B$44,2,FALSE),"")</f>
        <v/>
      </c>
      <c r="I474" s="45"/>
      <c r="J474" s="45"/>
      <c r="K474" s="24"/>
      <c r="L474" s="43"/>
      <c r="M474" s="43"/>
      <c r="N474" s="24"/>
    </row>
    <row r="475" spans="1:14" ht="15.75" customHeight="1">
      <c r="A475" s="45"/>
      <c r="B475" s="45"/>
      <c r="C475" s="45"/>
      <c r="D475" s="45"/>
      <c r="E475" s="53"/>
      <c r="F475" s="43"/>
      <c r="G475" s="43" t="str">
        <f>IFERROR(WORKDAY(F475,H475,FESTIVOS!$A$2:$V$146),"")</f>
        <v/>
      </c>
      <c r="H475" s="24" t="str">
        <f>IFERROR(VLOOKUP(A475,Dependencias!$A$31:$B$44,2,FALSE),"")</f>
        <v/>
      </c>
      <c r="I475" s="45"/>
      <c r="J475" s="45"/>
      <c r="K475" s="24"/>
      <c r="L475" s="43"/>
      <c r="M475" s="43"/>
      <c r="N475" s="24"/>
    </row>
    <row r="476" spans="1:14" ht="15.75" customHeight="1">
      <c r="A476" s="45"/>
      <c r="B476" s="45"/>
      <c r="C476" s="45"/>
      <c r="D476" s="45"/>
      <c r="E476" s="53"/>
      <c r="F476" s="43"/>
      <c r="G476" s="43" t="str">
        <f>IFERROR(WORKDAY(F476,H476,FESTIVOS!$A$2:$V$146),"")</f>
        <v/>
      </c>
      <c r="H476" s="24" t="str">
        <f>IFERROR(VLOOKUP(A476,Dependencias!$A$31:$B$44,2,FALSE),"")</f>
        <v/>
      </c>
      <c r="I476" s="45"/>
      <c r="J476" s="45"/>
      <c r="K476" s="24"/>
      <c r="L476" s="43"/>
      <c r="M476" s="43"/>
      <c r="N476" s="24"/>
    </row>
    <row r="477" spans="1:14" ht="15.75" customHeight="1">
      <c r="A477" s="45"/>
      <c r="B477" s="45"/>
      <c r="C477" s="45"/>
      <c r="D477" s="45"/>
      <c r="E477" s="53"/>
      <c r="F477" s="43"/>
      <c r="G477" s="43" t="str">
        <f>IFERROR(WORKDAY(F477,H477,FESTIVOS!$A$2:$V$146),"")</f>
        <v/>
      </c>
      <c r="H477" s="24" t="str">
        <f>IFERROR(VLOOKUP(A477,Dependencias!$A$31:$B$44,2,FALSE),"")</f>
        <v/>
      </c>
      <c r="I477" s="45"/>
      <c r="J477" s="45"/>
      <c r="K477" s="24"/>
      <c r="L477" s="43"/>
      <c r="M477" s="43"/>
      <c r="N477" s="24"/>
    </row>
    <row r="478" spans="1:14" ht="15.75" customHeight="1">
      <c r="A478" s="45"/>
      <c r="B478" s="45"/>
      <c r="C478" s="45"/>
      <c r="D478" s="45"/>
      <c r="E478" s="53"/>
      <c r="F478" s="43"/>
      <c r="G478" s="43" t="str">
        <f>IFERROR(WORKDAY(F478,H478,FESTIVOS!$A$2:$V$146),"")</f>
        <v/>
      </c>
      <c r="H478" s="24" t="str">
        <f>IFERROR(VLOOKUP(A478,Dependencias!$A$31:$B$44,2,FALSE),"")</f>
        <v/>
      </c>
      <c r="I478" s="45"/>
      <c r="J478" s="45"/>
      <c r="K478" s="24"/>
      <c r="L478" s="43"/>
      <c r="M478" s="43"/>
      <c r="N478" s="24"/>
    </row>
    <row r="479" spans="1:14" ht="15.75" customHeight="1">
      <c r="A479" s="45"/>
      <c r="B479" s="45"/>
      <c r="C479" s="45"/>
      <c r="D479" s="45"/>
      <c r="E479" s="53"/>
      <c r="F479" s="43"/>
      <c r="G479" s="43" t="str">
        <f>IFERROR(WORKDAY(F479,H479,FESTIVOS!$A$2:$V$146),"")</f>
        <v/>
      </c>
      <c r="H479" s="24" t="str">
        <f>IFERROR(VLOOKUP(A479,Dependencias!$A$31:$B$44,2,FALSE),"")</f>
        <v/>
      </c>
      <c r="I479" s="45"/>
      <c r="J479" s="45"/>
      <c r="K479" s="24"/>
      <c r="L479" s="43"/>
      <c r="M479" s="43"/>
      <c r="N479" s="24"/>
    </row>
    <row r="480" spans="1:14" ht="15.75" customHeight="1">
      <c r="A480" s="45"/>
      <c r="B480" s="45"/>
      <c r="C480" s="45"/>
      <c r="D480" s="45"/>
      <c r="E480" s="53"/>
      <c r="F480" s="43"/>
      <c r="G480" s="43" t="str">
        <f>IFERROR(WORKDAY(F480,H480,FESTIVOS!$A$2:$V$146),"")</f>
        <v/>
      </c>
      <c r="H480" s="24" t="str">
        <f>IFERROR(VLOOKUP(A480,Dependencias!$A$31:$B$44,2,FALSE),"")</f>
        <v/>
      </c>
      <c r="I480" s="45"/>
      <c r="J480" s="45"/>
      <c r="K480" s="24"/>
      <c r="L480" s="43"/>
      <c r="M480" s="43"/>
      <c r="N480" s="24"/>
    </row>
    <row r="481" spans="1:14" ht="15.75" customHeight="1">
      <c r="A481" s="45"/>
      <c r="B481" s="45"/>
      <c r="C481" s="45"/>
      <c r="D481" s="45"/>
      <c r="E481" s="53"/>
      <c r="F481" s="43"/>
      <c r="G481" s="43" t="str">
        <f>IFERROR(WORKDAY(F481,H481,FESTIVOS!$A$2:$V$146),"")</f>
        <v/>
      </c>
      <c r="H481" s="24" t="str">
        <f>IFERROR(VLOOKUP(A481,Dependencias!$A$31:$B$44,2,FALSE),"")</f>
        <v/>
      </c>
      <c r="I481" s="45"/>
      <c r="J481" s="45"/>
      <c r="K481" s="24"/>
      <c r="L481" s="43"/>
      <c r="M481" s="43"/>
      <c r="N481" s="24"/>
    </row>
    <row r="482" spans="1:14" ht="15.75" customHeight="1">
      <c r="A482" s="45"/>
      <c r="B482" s="45"/>
      <c r="C482" s="45"/>
      <c r="D482" s="45"/>
      <c r="E482" s="53"/>
      <c r="F482" s="43"/>
      <c r="G482" s="43" t="str">
        <f>IFERROR(WORKDAY(F482,H482,FESTIVOS!$A$2:$V$146),"")</f>
        <v/>
      </c>
      <c r="H482" s="24" t="str">
        <f>IFERROR(VLOOKUP(A482,Dependencias!$A$31:$B$44,2,FALSE),"")</f>
        <v/>
      </c>
      <c r="I482" s="45"/>
      <c r="J482" s="45"/>
      <c r="K482" s="24"/>
      <c r="L482" s="43"/>
      <c r="M482" s="43"/>
      <c r="N482" s="24"/>
    </row>
    <row r="483" spans="1:14" ht="15.75" customHeight="1">
      <c r="A483" s="45"/>
      <c r="B483" s="45"/>
      <c r="C483" s="45"/>
      <c r="D483" s="45"/>
      <c r="E483" s="53"/>
      <c r="F483" s="43"/>
      <c r="G483" s="43" t="str">
        <f>IFERROR(WORKDAY(F483,H483,FESTIVOS!$A$2:$V$146),"")</f>
        <v/>
      </c>
      <c r="H483" s="24" t="str">
        <f>IFERROR(VLOOKUP(A483,Dependencias!$A$31:$B$44,2,FALSE),"")</f>
        <v/>
      </c>
      <c r="I483" s="45"/>
      <c r="J483" s="45"/>
      <c r="K483" s="24"/>
      <c r="L483" s="43"/>
      <c r="M483" s="43"/>
      <c r="N483" s="24"/>
    </row>
    <row r="484" spans="1:14" ht="15.75" customHeight="1">
      <c r="A484" s="45"/>
      <c r="B484" s="45"/>
      <c r="C484" s="45"/>
      <c r="D484" s="45"/>
      <c r="E484" s="53"/>
      <c r="F484" s="43"/>
      <c r="G484" s="43" t="str">
        <f>IFERROR(WORKDAY(F484,H484,FESTIVOS!$A$2:$V$146),"")</f>
        <v/>
      </c>
      <c r="H484" s="24" t="str">
        <f>IFERROR(VLOOKUP(A484,Dependencias!$A$31:$B$44,2,FALSE),"")</f>
        <v/>
      </c>
      <c r="I484" s="45"/>
      <c r="J484" s="45"/>
      <c r="K484" s="24"/>
      <c r="L484" s="43"/>
      <c r="M484" s="43"/>
      <c r="N484" s="24"/>
    </row>
    <row r="485" spans="1:14" ht="15.75" customHeight="1">
      <c r="A485" s="45"/>
      <c r="B485" s="45"/>
      <c r="C485" s="45"/>
      <c r="D485" s="45"/>
      <c r="E485" s="53"/>
      <c r="F485" s="43"/>
      <c r="G485" s="43" t="str">
        <f>IFERROR(WORKDAY(F485,H485,FESTIVOS!$A$2:$V$146),"")</f>
        <v/>
      </c>
      <c r="H485" s="24" t="str">
        <f>IFERROR(VLOOKUP(A485,Dependencias!$A$31:$B$44,2,FALSE),"")</f>
        <v/>
      </c>
      <c r="I485" s="45"/>
      <c r="J485" s="45"/>
      <c r="K485" s="24"/>
      <c r="L485" s="43"/>
      <c r="M485" s="43"/>
      <c r="N485" s="24"/>
    </row>
    <row r="486" spans="1:14" ht="15.75" customHeight="1">
      <c r="A486" s="45"/>
      <c r="B486" s="45"/>
      <c r="C486" s="45"/>
      <c r="D486" s="45"/>
      <c r="E486" s="53"/>
      <c r="F486" s="43"/>
      <c r="G486" s="43" t="str">
        <f>IFERROR(WORKDAY(F486,H486,FESTIVOS!$A$2:$V$146),"")</f>
        <v/>
      </c>
      <c r="H486" s="24" t="str">
        <f>IFERROR(VLOOKUP(A486,Dependencias!$A$31:$B$44,2,FALSE),"")</f>
        <v/>
      </c>
      <c r="I486" s="45"/>
      <c r="J486" s="45"/>
      <c r="K486" s="24"/>
      <c r="L486" s="43"/>
      <c r="M486" s="43"/>
      <c r="N486" s="24"/>
    </row>
    <row r="487" spans="1:14" ht="15.75" customHeight="1">
      <c r="A487" s="45"/>
      <c r="B487" s="45"/>
      <c r="C487" s="45"/>
      <c r="D487" s="45"/>
      <c r="E487" s="53"/>
      <c r="F487" s="43"/>
      <c r="G487" s="43" t="str">
        <f>IFERROR(WORKDAY(F487,H487,FESTIVOS!$A$2:$V$146),"")</f>
        <v/>
      </c>
      <c r="H487" s="24" t="str">
        <f>IFERROR(VLOOKUP(A487,Dependencias!$A$31:$B$44,2,FALSE),"")</f>
        <v/>
      </c>
      <c r="I487" s="45"/>
      <c r="J487" s="45"/>
      <c r="K487" s="24"/>
      <c r="L487" s="43"/>
      <c r="M487" s="43"/>
      <c r="N487" s="24"/>
    </row>
    <row r="488" spans="1:14" ht="15.75" customHeight="1">
      <c r="A488" s="45"/>
      <c r="B488" s="45"/>
      <c r="C488" s="45"/>
      <c r="D488" s="45"/>
      <c r="E488" s="53"/>
      <c r="F488" s="43"/>
      <c r="G488" s="43" t="str">
        <f>IFERROR(WORKDAY(F488,H488,FESTIVOS!$A$2:$V$146),"")</f>
        <v/>
      </c>
      <c r="H488" s="24" t="str">
        <f>IFERROR(VLOOKUP(A488,Dependencias!$A$31:$B$44,2,FALSE),"")</f>
        <v/>
      </c>
      <c r="I488" s="45"/>
      <c r="J488" s="45"/>
      <c r="K488" s="24"/>
      <c r="L488" s="43"/>
      <c r="M488" s="43"/>
      <c r="N488" s="24"/>
    </row>
    <row r="489" spans="1:14" ht="15.75" customHeight="1">
      <c r="A489" s="45"/>
      <c r="B489" s="45"/>
      <c r="C489" s="45"/>
      <c r="D489" s="45"/>
      <c r="E489" s="53"/>
      <c r="F489" s="43"/>
      <c r="G489" s="43" t="str">
        <f>IFERROR(WORKDAY(F489,H489,FESTIVOS!$A$2:$V$146),"")</f>
        <v/>
      </c>
      <c r="H489" s="24" t="str">
        <f>IFERROR(VLOOKUP(A489,Dependencias!$A$31:$B$44,2,FALSE),"")</f>
        <v/>
      </c>
      <c r="I489" s="45"/>
      <c r="J489" s="45"/>
      <c r="K489" s="24"/>
      <c r="L489" s="43"/>
      <c r="M489" s="43"/>
      <c r="N489" s="24"/>
    </row>
    <row r="490" spans="1:14" ht="15.75" customHeight="1">
      <c r="A490" s="45"/>
      <c r="B490" s="45"/>
      <c r="C490" s="45"/>
      <c r="D490" s="45"/>
      <c r="E490" s="53"/>
      <c r="F490" s="43"/>
      <c r="G490" s="43" t="str">
        <f>IFERROR(WORKDAY(F490,H490,FESTIVOS!$A$2:$V$146),"")</f>
        <v/>
      </c>
      <c r="H490" s="24" t="str">
        <f>IFERROR(VLOOKUP(A490,Dependencias!$A$31:$B$44,2,FALSE),"")</f>
        <v/>
      </c>
      <c r="I490" s="45"/>
      <c r="J490" s="45"/>
      <c r="K490" s="24"/>
      <c r="L490" s="43"/>
      <c r="M490" s="43"/>
      <c r="N490" s="24"/>
    </row>
    <row r="491" spans="1:14" ht="15.75" customHeight="1">
      <c r="A491" s="45"/>
      <c r="B491" s="45"/>
      <c r="C491" s="45"/>
      <c r="D491" s="45"/>
      <c r="E491" s="53"/>
      <c r="F491" s="43"/>
      <c r="G491" s="43" t="str">
        <f>IFERROR(WORKDAY(F491,H491,FESTIVOS!$A$2:$V$146),"")</f>
        <v/>
      </c>
      <c r="H491" s="24" t="str">
        <f>IFERROR(VLOOKUP(A491,Dependencias!$A$31:$B$44,2,FALSE),"")</f>
        <v/>
      </c>
      <c r="I491" s="45"/>
      <c r="J491" s="45"/>
      <c r="K491" s="24"/>
      <c r="L491" s="43"/>
      <c r="M491" s="43"/>
      <c r="N491" s="24"/>
    </row>
    <row r="492" spans="1:14" ht="15.75" customHeight="1">
      <c r="A492" s="45"/>
      <c r="B492" s="45"/>
      <c r="C492" s="45"/>
      <c r="D492" s="45"/>
      <c r="E492" s="53"/>
      <c r="F492" s="43"/>
      <c r="G492" s="43" t="str">
        <f>IFERROR(WORKDAY(F492,H492,FESTIVOS!$A$2:$V$146),"")</f>
        <v/>
      </c>
      <c r="H492" s="24" t="str">
        <f>IFERROR(VLOOKUP(A492,Dependencias!$A$31:$B$44,2,FALSE),"")</f>
        <v/>
      </c>
      <c r="I492" s="45"/>
      <c r="J492" s="45"/>
      <c r="K492" s="24"/>
      <c r="L492" s="43"/>
      <c r="M492" s="43"/>
      <c r="N492" s="24"/>
    </row>
    <row r="493" spans="1:14" ht="15.75" customHeight="1">
      <c r="A493" s="45"/>
      <c r="B493" s="45"/>
      <c r="C493" s="45"/>
      <c r="D493" s="45"/>
      <c r="E493" s="53"/>
      <c r="F493" s="43"/>
      <c r="G493" s="43" t="str">
        <f>IFERROR(WORKDAY(F493,H493,FESTIVOS!$A$2:$V$146),"")</f>
        <v/>
      </c>
      <c r="H493" s="24" t="str">
        <f>IFERROR(VLOOKUP(A493,Dependencias!$A$31:$B$44,2,FALSE),"")</f>
        <v/>
      </c>
      <c r="I493" s="45"/>
      <c r="J493" s="45"/>
      <c r="K493" s="24"/>
      <c r="L493" s="43"/>
      <c r="M493" s="43"/>
      <c r="N493" s="24"/>
    </row>
    <row r="494" spans="1:14" ht="15.75" customHeight="1">
      <c r="A494" s="45"/>
      <c r="B494" s="45"/>
      <c r="C494" s="45"/>
      <c r="D494" s="45"/>
      <c r="E494" s="53"/>
      <c r="F494" s="43"/>
      <c r="G494" s="43" t="str">
        <f>IFERROR(WORKDAY(F494,H494,FESTIVOS!$A$2:$V$146),"")</f>
        <v/>
      </c>
      <c r="H494" s="24" t="str">
        <f>IFERROR(VLOOKUP(A494,Dependencias!$A$31:$B$44,2,FALSE),"")</f>
        <v/>
      </c>
      <c r="I494" s="45"/>
      <c r="J494" s="45"/>
      <c r="K494" s="24"/>
      <c r="L494" s="43"/>
      <c r="M494" s="43"/>
      <c r="N494" s="24"/>
    </row>
    <row r="495" spans="1:14" ht="15.75" customHeight="1">
      <c r="A495" s="45"/>
      <c r="B495" s="45"/>
      <c r="C495" s="45"/>
      <c r="D495" s="45"/>
      <c r="E495" s="53"/>
      <c r="F495" s="43"/>
      <c r="G495" s="43" t="str">
        <f>IFERROR(WORKDAY(F495,H495,FESTIVOS!$A$2:$V$146),"")</f>
        <v/>
      </c>
      <c r="H495" s="24" t="str">
        <f>IFERROR(VLOOKUP(A495,Dependencias!$A$31:$B$44,2,FALSE),"")</f>
        <v/>
      </c>
      <c r="I495" s="45"/>
      <c r="J495" s="45"/>
      <c r="K495" s="24"/>
      <c r="L495" s="43"/>
      <c r="M495" s="43"/>
      <c r="N495" s="24"/>
    </row>
    <row r="496" spans="1:14" ht="15.75" customHeight="1">
      <c r="A496" s="45"/>
      <c r="B496" s="45"/>
      <c r="C496" s="45"/>
      <c r="D496" s="45"/>
      <c r="E496" s="53"/>
      <c r="F496" s="43"/>
      <c r="G496" s="43" t="str">
        <f>IFERROR(WORKDAY(F496,H496,FESTIVOS!$A$2:$V$146),"")</f>
        <v/>
      </c>
      <c r="H496" s="24" t="str">
        <f>IFERROR(VLOOKUP(A496,Dependencias!$A$31:$B$44,2,FALSE),"")</f>
        <v/>
      </c>
      <c r="I496" s="45"/>
      <c r="J496" s="45"/>
      <c r="K496" s="24"/>
      <c r="L496" s="43"/>
      <c r="M496" s="43"/>
      <c r="N496" s="24"/>
    </row>
    <row r="497" spans="1:14" ht="15.75" customHeight="1">
      <c r="A497" s="45"/>
      <c r="B497" s="45"/>
      <c r="C497" s="45"/>
      <c r="D497" s="45"/>
      <c r="E497" s="53"/>
      <c r="F497" s="43"/>
      <c r="G497" s="43" t="str">
        <f>IFERROR(WORKDAY(F497,H497,FESTIVOS!$A$2:$V$146),"")</f>
        <v/>
      </c>
      <c r="H497" s="24" t="str">
        <f>IFERROR(VLOOKUP(A497,Dependencias!$A$31:$B$44,2,FALSE),"")</f>
        <v/>
      </c>
      <c r="I497" s="45"/>
      <c r="J497" s="45"/>
      <c r="K497" s="24"/>
      <c r="L497" s="43"/>
      <c r="M497" s="43"/>
      <c r="N497" s="24"/>
    </row>
    <row r="498" spans="1:14" ht="15.75" customHeight="1">
      <c r="A498" s="45"/>
      <c r="B498" s="45"/>
      <c r="C498" s="45"/>
      <c r="D498" s="45"/>
      <c r="E498" s="53"/>
      <c r="F498" s="43"/>
      <c r="G498" s="43" t="str">
        <f>IFERROR(WORKDAY(F498,H498,FESTIVOS!$A$2:$V$146),"")</f>
        <v/>
      </c>
      <c r="H498" s="24" t="str">
        <f>IFERROR(VLOOKUP(A498,Dependencias!$A$31:$B$44,2,FALSE),"")</f>
        <v/>
      </c>
      <c r="I498" s="45"/>
      <c r="J498" s="45"/>
      <c r="K498" s="24"/>
      <c r="L498" s="43"/>
      <c r="M498" s="43"/>
      <c r="N498" s="24"/>
    </row>
    <row r="499" spans="1:14" ht="15.75" customHeight="1">
      <c r="A499" s="45"/>
      <c r="B499" s="45"/>
      <c r="C499" s="45"/>
      <c r="D499" s="45"/>
      <c r="E499" s="53"/>
      <c r="F499" s="43"/>
      <c r="G499" s="43" t="str">
        <f>IFERROR(WORKDAY(F499,H499,FESTIVOS!$A$2:$V$146),"")</f>
        <v/>
      </c>
      <c r="H499" s="24" t="str">
        <f>IFERROR(VLOOKUP(A499,Dependencias!$A$31:$B$44,2,FALSE),"")</f>
        <v/>
      </c>
      <c r="I499" s="45"/>
      <c r="J499" s="45"/>
      <c r="K499" s="24"/>
      <c r="L499" s="43"/>
      <c r="M499" s="43"/>
      <c r="N499" s="24"/>
    </row>
    <row r="500" spans="1:14" ht="15.75" customHeight="1">
      <c r="A500" s="45"/>
      <c r="B500" s="45"/>
      <c r="C500" s="45"/>
      <c r="D500" s="45"/>
      <c r="E500" s="53"/>
      <c r="F500" s="43"/>
      <c r="G500" s="43" t="str">
        <f>IFERROR(WORKDAY(F500,H500,FESTIVOS!$A$2:$V$146),"")</f>
        <v/>
      </c>
      <c r="H500" s="24" t="str">
        <f>IFERROR(VLOOKUP(A500,Dependencias!$A$31:$B$44,2,FALSE),"")</f>
        <v/>
      </c>
      <c r="I500" s="45"/>
      <c r="J500" s="45"/>
      <c r="K500" s="24"/>
      <c r="L500" s="43"/>
      <c r="M500" s="43"/>
      <c r="N500" s="24"/>
    </row>
    <row r="501" spans="1:14" ht="15.75" customHeight="1">
      <c r="A501" s="45"/>
      <c r="B501" s="45"/>
      <c r="C501" s="45"/>
      <c r="D501" s="45"/>
      <c r="E501" s="53"/>
      <c r="F501" s="43"/>
      <c r="G501" s="43" t="str">
        <f>IFERROR(WORKDAY(F501,H501,FESTIVOS!$A$2:$V$146),"")</f>
        <v/>
      </c>
      <c r="H501" s="24" t="str">
        <f>IFERROR(VLOOKUP(A501,Dependencias!$A$31:$B$44,2,FALSE),"")</f>
        <v/>
      </c>
      <c r="I501" s="45"/>
      <c r="J501" s="45"/>
      <c r="K501" s="24"/>
      <c r="L501" s="43"/>
      <c r="M501" s="43"/>
      <c r="N501" s="24"/>
    </row>
    <row r="502" spans="1:14" ht="15.75" customHeight="1">
      <c r="A502" s="45"/>
      <c r="B502" s="45"/>
      <c r="C502" s="45"/>
      <c r="D502" s="45"/>
      <c r="E502" s="53"/>
      <c r="F502" s="43"/>
      <c r="G502" s="43" t="str">
        <f>IFERROR(WORKDAY(F502,H502,FESTIVOS!$A$2:$V$146),"")</f>
        <v/>
      </c>
      <c r="H502" s="24" t="str">
        <f>IFERROR(VLOOKUP(A502,Dependencias!$A$31:$B$44,2,FALSE),"")</f>
        <v/>
      </c>
      <c r="I502" s="45"/>
      <c r="J502" s="45"/>
      <c r="K502" s="24"/>
      <c r="L502" s="43"/>
      <c r="M502" s="43"/>
      <c r="N502" s="24"/>
    </row>
    <row r="503" spans="1:14" ht="15.75" customHeight="1">
      <c r="A503" s="45"/>
      <c r="B503" s="45"/>
      <c r="C503" s="45"/>
      <c r="D503" s="45"/>
      <c r="E503" s="53"/>
      <c r="F503" s="43"/>
      <c r="G503" s="43" t="str">
        <f>IFERROR(WORKDAY(F503,H503,FESTIVOS!$A$2:$V$146),"")</f>
        <v/>
      </c>
      <c r="H503" s="24" t="str">
        <f>IFERROR(VLOOKUP(A503,Dependencias!$A$31:$B$44,2,FALSE),"")</f>
        <v/>
      </c>
      <c r="I503" s="45"/>
      <c r="J503" s="45"/>
      <c r="K503" s="24"/>
      <c r="L503" s="43"/>
      <c r="M503" s="43"/>
      <c r="N503" s="24"/>
    </row>
    <row r="504" spans="1:14" ht="15.75" customHeight="1">
      <c r="A504" s="45"/>
      <c r="B504" s="45"/>
      <c r="C504" s="45"/>
      <c r="D504" s="45"/>
      <c r="E504" s="53"/>
      <c r="F504" s="43"/>
      <c r="G504" s="43" t="str">
        <f>IFERROR(WORKDAY(F504,H504,FESTIVOS!$A$2:$V$146),"")</f>
        <v/>
      </c>
      <c r="H504" s="24" t="str">
        <f>IFERROR(VLOOKUP(A504,Dependencias!$A$31:$B$44,2,FALSE),"")</f>
        <v/>
      </c>
      <c r="I504" s="45"/>
      <c r="J504" s="45"/>
      <c r="K504" s="24"/>
      <c r="L504" s="43"/>
      <c r="M504" s="43"/>
      <c r="N504" s="24"/>
    </row>
    <row r="505" spans="1:14" ht="15.75" customHeight="1">
      <c r="A505" s="45"/>
      <c r="B505" s="45"/>
      <c r="C505" s="45"/>
      <c r="D505" s="45"/>
      <c r="E505" s="53"/>
      <c r="F505" s="43"/>
      <c r="G505" s="43" t="str">
        <f>IFERROR(WORKDAY(F505,H505,FESTIVOS!$A$2:$V$146),"")</f>
        <v/>
      </c>
      <c r="H505" s="24" t="str">
        <f>IFERROR(VLOOKUP(A505,Dependencias!$A$31:$B$44,2,FALSE),"")</f>
        <v/>
      </c>
      <c r="I505" s="45"/>
      <c r="J505" s="45"/>
      <c r="K505" s="24"/>
      <c r="L505" s="43"/>
      <c r="M505" s="43"/>
      <c r="N505" s="24"/>
    </row>
    <row r="506" spans="1:14" ht="15.75" customHeight="1">
      <c r="A506" s="45"/>
      <c r="B506" s="45"/>
      <c r="C506" s="45"/>
      <c r="D506" s="45"/>
      <c r="E506" s="53"/>
      <c r="F506" s="43"/>
      <c r="G506" s="43" t="str">
        <f>IFERROR(WORKDAY(F506,H506,FESTIVOS!$A$2:$V$146),"")</f>
        <v/>
      </c>
      <c r="H506" s="24" t="str">
        <f>IFERROR(VLOOKUP(A506,Dependencias!$A$31:$B$44,2,FALSE),"")</f>
        <v/>
      </c>
      <c r="I506" s="45"/>
      <c r="J506" s="45"/>
      <c r="K506" s="24"/>
      <c r="L506" s="43"/>
      <c r="M506" s="43"/>
      <c r="N506" s="24"/>
    </row>
    <row r="507" spans="1:14" ht="15.75" customHeight="1">
      <c r="A507" s="45"/>
      <c r="B507" s="45"/>
      <c r="C507" s="45"/>
      <c r="D507" s="45"/>
      <c r="E507" s="53"/>
      <c r="F507" s="43"/>
      <c r="G507" s="43" t="str">
        <f>IFERROR(WORKDAY(F507,H507,FESTIVOS!$A$2:$V$146),"")</f>
        <v/>
      </c>
      <c r="H507" s="24" t="str">
        <f>IFERROR(VLOOKUP(A507,Dependencias!$A$31:$B$44,2,FALSE),"")</f>
        <v/>
      </c>
      <c r="I507" s="45"/>
      <c r="J507" s="45"/>
      <c r="K507" s="24"/>
      <c r="L507" s="43"/>
      <c r="M507" s="43"/>
      <c r="N507" s="24"/>
    </row>
    <row r="508" spans="1:14" ht="15.75" customHeight="1">
      <c r="A508" s="45"/>
      <c r="B508" s="45"/>
      <c r="C508" s="45"/>
      <c r="D508" s="45"/>
      <c r="E508" s="53"/>
      <c r="F508" s="43"/>
      <c r="G508" s="43" t="str">
        <f>IFERROR(WORKDAY(F508,H508,FESTIVOS!$A$2:$V$146),"")</f>
        <v/>
      </c>
      <c r="H508" s="24" t="str">
        <f>IFERROR(VLOOKUP(A508,Dependencias!$A$31:$B$44,2,FALSE),"")</f>
        <v/>
      </c>
      <c r="I508" s="45"/>
      <c r="J508" s="45"/>
      <c r="K508" s="24"/>
      <c r="L508" s="43"/>
      <c r="M508" s="43"/>
      <c r="N508" s="24"/>
    </row>
    <row r="509" spans="1:14" ht="15.75" customHeight="1">
      <c r="A509" s="45"/>
      <c r="B509" s="45"/>
      <c r="C509" s="45"/>
      <c r="D509" s="45"/>
      <c r="E509" s="53"/>
      <c r="F509" s="43"/>
      <c r="G509" s="43" t="str">
        <f>IFERROR(WORKDAY(F509,H509,FESTIVOS!$A$2:$V$146),"")</f>
        <v/>
      </c>
      <c r="H509" s="24" t="str">
        <f>IFERROR(VLOOKUP(A509,Dependencias!$A$31:$B$44,2,FALSE),"")</f>
        <v/>
      </c>
      <c r="I509" s="45"/>
      <c r="J509" s="45"/>
      <c r="K509" s="24"/>
      <c r="L509" s="43"/>
      <c r="M509" s="43"/>
      <c r="N509" s="24"/>
    </row>
    <row r="510" spans="1:14" ht="15.75" customHeight="1">
      <c r="A510" s="45"/>
      <c r="B510" s="45"/>
      <c r="C510" s="45"/>
      <c r="D510" s="45"/>
      <c r="E510" s="53"/>
      <c r="F510" s="43"/>
      <c r="G510" s="43" t="str">
        <f>IFERROR(WORKDAY(F510,H510,FESTIVOS!$A$2:$V$146),"")</f>
        <v/>
      </c>
      <c r="H510" s="24" t="str">
        <f>IFERROR(VLOOKUP(A510,Dependencias!$A$31:$B$44,2,FALSE),"")</f>
        <v/>
      </c>
      <c r="I510" s="45"/>
      <c r="J510" s="45"/>
      <c r="K510" s="24"/>
      <c r="L510" s="43"/>
      <c r="M510" s="43"/>
      <c r="N510" s="24"/>
    </row>
    <row r="511" spans="1:14" ht="15.75" customHeight="1">
      <c r="A511" s="45"/>
      <c r="B511" s="45"/>
      <c r="C511" s="45"/>
      <c r="D511" s="45"/>
      <c r="E511" s="53"/>
      <c r="F511" s="43"/>
      <c r="G511" s="43" t="str">
        <f>IFERROR(WORKDAY(F511,H511,FESTIVOS!$A$2:$V$146),"")</f>
        <v/>
      </c>
      <c r="H511" s="24" t="str">
        <f>IFERROR(VLOOKUP(A511,Dependencias!$A$31:$B$44,2,FALSE),"")</f>
        <v/>
      </c>
      <c r="I511" s="45"/>
      <c r="J511" s="45"/>
      <c r="K511" s="24"/>
      <c r="L511" s="43"/>
      <c r="M511" s="43"/>
      <c r="N511" s="24"/>
    </row>
    <row r="512" spans="1:14" ht="15.75" customHeight="1">
      <c r="A512" s="45"/>
      <c r="B512" s="45"/>
      <c r="C512" s="45"/>
      <c r="D512" s="45"/>
      <c r="E512" s="53"/>
      <c r="F512" s="43"/>
      <c r="G512" s="43" t="str">
        <f>IFERROR(WORKDAY(F512,H512,FESTIVOS!$A$2:$V$146),"")</f>
        <v/>
      </c>
      <c r="H512" s="24" t="str">
        <f>IFERROR(VLOOKUP(A512,Dependencias!$A$31:$B$44,2,FALSE),"")</f>
        <v/>
      </c>
      <c r="I512" s="45"/>
      <c r="J512" s="45"/>
      <c r="K512" s="24"/>
      <c r="L512" s="43"/>
      <c r="M512" s="43"/>
      <c r="N512" s="24"/>
    </row>
    <row r="513" spans="1:14" ht="15.75" customHeight="1">
      <c r="A513" s="45"/>
      <c r="B513" s="45"/>
      <c r="C513" s="45"/>
      <c r="D513" s="45"/>
      <c r="E513" s="53"/>
      <c r="F513" s="43"/>
      <c r="G513" s="43" t="str">
        <f>IFERROR(WORKDAY(F513,H513,FESTIVOS!$A$2:$V$146),"")</f>
        <v/>
      </c>
      <c r="H513" s="24" t="str">
        <f>IFERROR(VLOOKUP(A513,Dependencias!$A$31:$B$44,2,FALSE),"")</f>
        <v/>
      </c>
      <c r="I513" s="45"/>
      <c r="J513" s="45"/>
      <c r="K513" s="24"/>
      <c r="L513" s="43"/>
      <c r="M513" s="43"/>
      <c r="N513" s="24"/>
    </row>
    <row r="514" spans="1:14" ht="15.75" customHeight="1">
      <c r="A514" s="45"/>
      <c r="B514" s="45"/>
      <c r="C514" s="45"/>
      <c r="D514" s="45"/>
      <c r="E514" s="53"/>
      <c r="F514" s="43"/>
      <c r="G514" s="43" t="str">
        <f>IFERROR(WORKDAY(F514,H514,FESTIVOS!$A$2:$V$146),"")</f>
        <v/>
      </c>
      <c r="H514" s="24" t="str">
        <f>IFERROR(VLOOKUP(A514,Dependencias!$A$31:$B$44,2,FALSE),"")</f>
        <v/>
      </c>
      <c r="I514" s="45"/>
      <c r="J514" s="45"/>
      <c r="K514" s="24"/>
      <c r="L514" s="43"/>
      <c r="M514" s="43"/>
      <c r="N514" s="24"/>
    </row>
    <row r="515" spans="1:14" ht="15.75" customHeight="1">
      <c r="A515" s="45"/>
      <c r="B515" s="45"/>
      <c r="C515" s="45"/>
      <c r="D515" s="45"/>
      <c r="E515" s="53"/>
      <c r="F515" s="43"/>
      <c r="G515" s="43" t="str">
        <f>IFERROR(WORKDAY(F515,H515,FESTIVOS!$A$2:$V$146),"")</f>
        <v/>
      </c>
      <c r="H515" s="24" t="str">
        <f>IFERROR(VLOOKUP(A515,Dependencias!$A$31:$B$44,2,FALSE),"")</f>
        <v/>
      </c>
      <c r="I515" s="45"/>
      <c r="J515" s="45"/>
      <c r="K515" s="24"/>
      <c r="L515" s="43"/>
      <c r="M515" s="43"/>
      <c r="N515" s="24"/>
    </row>
    <row r="516" spans="1:14" ht="15.75" customHeight="1">
      <c r="A516" s="45"/>
      <c r="B516" s="45"/>
      <c r="C516" s="45"/>
      <c r="D516" s="45"/>
      <c r="E516" s="53"/>
      <c r="F516" s="43"/>
      <c r="G516" s="43" t="str">
        <f>IFERROR(WORKDAY(F516,H516,FESTIVOS!$A$2:$V$146),"")</f>
        <v/>
      </c>
      <c r="H516" s="24" t="str">
        <f>IFERROR(VLOOKUP(A516,Dependencias!$A$31:$B$44,2,FALSE),"")</f>
        <v/>
      </c>
      <c r="I516" s="45"/>
      <c r="J516" s="45"/>
      <c r="K516" s="24"/>
      <c r="L516" s="43"/>
      <c r="M516" s="43"/>
      <c r="N516" s="24"/>
    </row>
    <row r="517" spans="1:14" ht="15.75" customHeight="1">
      <c r="A517" s="45"/>
      <c r="B517" s="45"/>
      <c r="C517" s="45"/>
      <c r="D517" s="45"/>
      <c r="E517" s="53"/>
      <c r="F517" s="43"/>
      <c r="G517" s="43" t="str">
        <f>IFERROR(WORKDAY(F517,H517,FESTIVOS!$A$2:$V$146),"")</f>
        <v/>
      </c>
      <c r="H517" s="24" t="str">
        <f>IFERROR(VLOOKUP(A517,Dependencias!$A$31:$B$44,2,FALSE),"")</f>
        <v/>
      </c>
      <c r="I517" s="45"/>
      <c r="J517" s="45"/>
      <c r="K517" s="24"/>
      <c r="L517" s="43"/>
      <c r="M517" s="43"/>
      <c r="N517" s="24"/>
    </row>
    <row r="518" spans="1:14" ht="15.75" customHeight="1">
      <c r="A518" s="45"/>
      <c r="B518" s="45"/>
      <c r="C518" s="45"/>
      <c r="D518" s="45"/>
      <c r="E518" s="53"/>
      <c r="F518" s="43"/>
      <c r="G518" s="43" t="str">
        <f>IFERROR(WORKDAY(F518,H518,FESTIVOS!$A$2:$V$146),"")</f>
        <v/>
      </c>
      <c r="H518" s="24" t="str">
        <f>IFERROR(VLOOKUP(A518,Dependencias!$A$31:$B$44,2,FALSE),"")</f>
        <v/>
      </c>
      <c r="I518" s="45"/>
      <c r="J518" s="45"/>
      <c r="K518" s="24"/>
      <c r="L518" s="43"/>
      <c r="M518" s="43"/>
      <c r="N518" s="24"/>
    </row>
    <row r="519" spans="1:14" ht="15.75" customHeight="1">
      <c r="A519" s="45"/>
      <c r="B519" s="45"/>
      <c r="C519" s="45"/>
      <c r="D519" s="45"/>
      <c r="E519" s="53"/>
      <c r="F519" s="43"/>
      <c r="G519" s="43" t="str">
        <f>IFERROR(WORKDAY(F519,H519,FESTIVOS!$A$2:$V$146),"")</f>
        <v/>
      </c>
      <c r="H519" s="24" t="str">
        <f>IFERROR(VLOOKUP(A519,Dependencias!$A$31:$B$44,2,FALSE),"")</f>
        <v/>
      </c>
      <c r="I519" s="45"/>
      <c r="J519" s="45"/>
      <c r="K519" s="24"/>
      <c r="L519" s="43"/>
      <c r="M519" s="43"/>
      <c r="N519" s="24"/>
    </row>
    <row r="520" spans="1:14" ht="15.75" customHeight="1">
      <c r="A520" s="45"/>
      <c r="B520" s="45"/>
      <c r="C520" s="45"/>
      <c r="D520" s="45"/>
      <c r="E520" s="53"/>
      <c r="F520" s="43"/>
      <c r="G520" s="43" t="str">
        <f>IFERROR(WORKDAY(F520,H520,FESTIVOS!$A$2:$V$146),"")</f>
        <v/>
      </c>
      <c r="H520" s="24" t="str">
        <f>IFERROR(VLOOKUP(A520,Dependencias!$A$31:$B$44,2,FALSE),"")</f>
        <v/>
      </c>
      <c r="I520" s="45"/>
      <c r="J520" s="45"/>
      <c r="K520" s="24"/>
      <c r="L520" s="43"/>
      <c r="M520" s="43"/>
      <c r="N520" s="24"/>
    </row>
    <row r="521" spans="1:14" ht="15.75" customHeight="1">
      <c r="A521" s="45"/>
      <c r="B521" s="45"/>
      <c r="C521" s="45"/>
      <c r="D521" s="45"/>
      <c r="E521" s="53"/>
      <c r="F521" s="43"/>
      <c r="G521" s="43" t="str">
        <f>IFERROR(WORKDAY(F521,H521,FESTIVOS!$A$2:$V$146),"")</f>
        <v/>
      </c>
      <c r="H521" s="24" t="str">
        <f>IFERROR(VLOOKUP(A521,Dependencias!$A$31:$B$44,2,FALSE),"")</f>
        <v/>
      </c>
      <c r="I521" s="45"/>
      <c r="J521" s="45"/>
      <c r="K521" s="24"/>
      <c r="L521" s="43"/>
      <c r="M521" s="43"/>
      <c r="N521" s="24"/>
    </row>
    <row r="522" spans="1:14" ht="15.75" customHeight="1">
      <c r="A522" s="45"/>
      <c r="B522" s="45"/>
      <c r="C522" s="45"/>
      <c r="D522" s="45"/>
      <c r="E522" s="53"/>
      <c r="F522" s="43"/>
      <c r="G522" s="43" t="str">
        <f>IFERROR(WORKDAY(F522,H522,FESTIVOS!$A$2:$V$146),"")</f>
        <v/>
      </c>
      <c r="H522" s="24" t="str">
        <f>IFERROR(VLOOKUP(A522,Dependencias!$A$31:$B$44,2,FALSE),"")</f>
        <v/>
      </c>
      <c r="I522" s="45"/>
      <c r="J522" s="45"/>
      <c r="K522" s="24"/>
      <c r="L522" s="43"/>
      <c r="M522" s="43"/>
      <c r="N522" s="24"/>
    </row>
    <row r="523" spans="1:14" ht="15.75" customHeight="1">
      <c r="A523" s="45"/>
      <c r="B523" s="45"/>
      <c r="C523" s="45"/>
      <c r="D523" s="45"/>
      <c r="E523" s="53"/>
      <c r="F523" s="43"/>
      <c r="G523" s="43" t="str">
        <f>IFERROR(WORKDAY(F523,H523,FESTIVOS!$A$2:$V$146),"")</f>
        <v/>
      </c>
      <c r="H523" s="24" t="str">
        <f>IFERROR(VLOOKUP(A523,Dependencias!$A$31:$B$44,2,FALSE),"")</f>
        <v/>
      </c>
      <c r="I523" s="45"/>
      <c r="J523" s="45"/>
      <c r="K523" s="24"/>
      <c r="L523" s="43"/>
      <c r="M523" s="43"/>
      <c r="N523" s="24"/>
    </row>
    <row r="524" spans="1:14" ht="15.75" customHeight="1">
      <c r="A524" s="45"/>
      <c r="B524" s="45"/>
      <c r="C524" s="45"/>
      <c r="D524" s="45"/>
      <c r="E524" s="53"/>
      <c r="F524" s="43"/>
      <c r="G524" s="43" t="str">
        <f>IFERROR(WORKDAY(F524,H524,FESTIVOS!$A$2:$V$146),"")</f>
        <v/>
      </c>
      <c r="H524" s="24" t="str">
        <f>IFERROR(VLOOKUP(A524,Dependencias!$A$31:$B$44,2,FALSE),"")</f>
        <v/>
      </c>
      <c r="I524" s="45"/>
      <c r="J524" s="45"/>
      <c r="K524" s="24"/>
      <c r="L524" s="43"/>
      <c r="M524" s="43"/>
      <c r="N524" s="24"/>
    </row>
    <row r="525" spans="1:14" ht="15.75" customHeight="1">
      <c r="A525" s="45"/>
      <c r="B525" s="45"/>
      <c r="C525" s="45"/>
      <c r="D525" s="45"/>
      <c r="E525" s="53"/>
      <c r="F525" s="43"/>
      <c r="G525" s="43" t="str">
        <f>IFERROR(WORKDAY(F525,H525,FESTIVOS!$A$2:$V$146),"")</f>
        <v/>
      </c>
      <c r="H525" s="24" t="str">
        <f>IFERROR(VLOOKUP(A525,Dependencias!$A$31:$B$44,2,FALSE),"")</f>
        <v/>
      </c>
      <c r="I525" s="45"/>
      <c r="J525" s="45"/>
      <c r="K525" s="24"/>
      <c r="L525" s="43"/>
      <c r="M525" s="43"/>
      <c r="N525" s="24"/>
    </row>
    <row r="526" spans="1:14" ht="15.75" customHeight="1">
      <c r="A526" s="45"/>
      <c r="B526" s="45"/>
      <c r="C526" s="45"/>
      <c r="D526" s="45"/>
      <c r="E526" s="53"/>
      <c r="F526" s="43"/>
      <c r="G526" s="43" t="str">
        <f>IFERROR(WORKDAY(F526,H526,FESTIVOS!$A$2:$V$146),"")</f>
        <v/>
      </c>
      <c r="H526" s="24" t="str">
        <f>IFERROR(VLOOKUP(A526,Dependencias!$A$31:$B$44,2,FALSE),"")</f>
        <v/>
      </c>
      <c r="I526" s="45"/>
      <c r="J526" s="45"/>
      <c r="K526" s="24"/>
      <c r="L526" s="43"/>
      <c r="M526" s="43"/>
      <c r="N526" s="24"/>
    </row>
    <row r="527" spans="1:14" ht="15.75" customHeight="1">
      <c r="A527" s="45"/>
      <c r="B527" s="45"/>
      <c r="C527" s="45"/>
      <c r="D527" s="45"/>
      <c r="E527" s="53"/>
      <c r="F527" s="43"/>
      <c r="G527" s="43" t="str">
        <f>IFERROR(WORKDAY(F527,H527,FESTIVOS!$A$2:$V$146),"")</f>
        <v/>
      </c>
      <c r="H527" s="24" t="str">
        <f>IFERROR(VLOOKUP(A527,Dependencias!$A$31:$B$44,2,FALSE),"")</f>
        <v/>
      </c>
      <c r="I527" s="45"/>
      <c r="J527" s="45"/>
      <c r="K527" s="24"/>
      <c r="L527" s="43"/>
      <c r="M527" s="43"/>
      <c r="N527" s="24"/>
    </row>
    <row r="528" spans="1:14" ht="15.75" customHeight="1">
      <c r="A528" s="45"/>
      <c r="B528" s="45"/>
      <c r="C528" s="45"/>
      <c r="D528" s="45"/>
      <c r="E528" s="53"/>
      <c r="F528" s="43"/>
      <c r="G528" s="43" t="str">
        <f>IFERROR(WORKDAY(F528,H528,FESTIVOS!$A$2:$V$146),"")</f>
        <v/>
      </c>
      <c r="H528" s="24" t="str">
        <f>IFERROR(VLOOKUP(A528,Dependencias!$A$31:$B$44,2,FALSE),"")</f>
        <v/>
      </c>
      <c r="I528" s="45"/>
      <c r="J528" s="45"/>
      <c r="K528" s="24"/>
      <c r="L528" s="43"/>
      <c r="M528" s="43"/>
      <c r="N528" s="24"/>
    </row>
    <row r="529" spans="1:14" ht="15.75" customHeight="1">
      <c r="A529" s="45"/>
      <c r="B529" s="45"/>
      <c r="C529" s="45"/>
      <c r="D529" s="45"/>
      <c r="E529" s="53"/>
      <c r="F529" s="43"/>
      <c r="G529" s="43" t="str">
        <f>IFERROR(WORKDAY(F529,H529,FESTIVOS!$A$2:$V$146),"")</f>
        <v/>
      </c>
      <c r="H529" s="24" t="str">
        <f>IFERROR(VLOOKUP(A529,Dependencias!$A$31:$B$44,2,FALSE),"")</f>
        <v/>
      </c>
      <c r="I529" s="45"/>
      <c r="J529" s="45"/>
      <c r="K529" s="24"/>
      <c r="L529" s="43"/>
      <c r="M529" s="43"/>
      <c r="N529" s="24"/>
    </row>
    <row r="530" spans="1:14" ht="15.75" customHeight="1">
      <c r="A530" s="45"/>
      <c r="B530" s="45"/>
      <c r="C530" s="45"/>
      <c r="D530" s="45"/>
      <c r="E530" s="53"/>
      <c r="F530" s="43"/>
      <c r="G530" s="43" t="str">
        <f>IFERROR(WORKDAY(F530,H530,FESTIVOS!$A$2:$V$146),"")</f>
        <v/>
      </c>
      <c r="H530" s="24" t="str">
        <f>IFERROR(VLOOKUP(A530,Dependencias!$A$31:$B$44,2,FALSE),"")</f>
        <v/>
      </c>
      <c r="I530" s="45"/>
      <c r="J530" s="45"/>
      <c r="K530" s="24"/>
      <c r="L530" s="43"/>
      <c r="M530" s="43"/>
      <c r="N530" s="24"/>
    </row>
    <row r="531" spans="1:14" ht="15.75" customHeight="1">
      <c r="A531" s="45"/>
      <c r="B531" s="45"/>
      <c r="C531" s="45"/>
      <c r="D531" s="45"/>
      <c r="E531" s="53"/>
      <c r="F531" s="43"/>
      <c r="G531" s="43" t="str">
        <f>IFERROR(WORKDAY(F531,H531,FESTIVOS!$A$2:$V$146),"")</f>
        <v/>
      </c>
      <c r="H531" s="24" t="str">
        <f>IFERROR(VLOOKUP(A531,Dependencias!$A$31:$B$44,2,FALSE),"")</f>
        <v/>
      </c>
      <c r="I531" s="45"/>
      <c r="J531" s="45"/>
      <c r="K531" s="24"/>
      <c r="L531" s="43"/>
      <c r="M531" s="43"/>
      <c r="N531" s="24"/>
    </row>
    <row r="532" spans="1:14" ht="15.75" customHeight="1">
      <c r="A532" s="45"/>
      <c r="B532" s="45"/>
      <c r="C532" s="45"/>
      <c r="D532" s="45"/>
      <c r="E532" s="53"/>
      <c r="F532" s="43"/>
      <c r="G532" s="43" t="str">
        <f>IFERROR(WORKDAY(F532,H532,FESTIVOS!$A$2:$V$146),"")</f>
        <v/>
      </c>
      <c r="H532" s="24" t="str">
        <f>IFERROR(VLOOKUP(A532,Dependencias!$A$31:$B$44,2,FALSE),"")</f>
        <v/>
      </c>
      <c r="I532" s="45"/>
      <c r="J532" s="45"/>
      <c r="K532" s="24"/>
      <c r="L532" s="43"/>
      <c r="M532" s="43"/>
      <c r="N532" s="24"/>
    </row>
    <row r="533" spans="1:14" ht="15.75" customHeight="1">
      <c r="A533" s="45"/>
      <c r="B533" s="45"/>
      <c r="C533" s="45"/>
      <c r="D533" s="45"/>
      <c r="E533" s="53"/>
      <c r="F533" s="43"/>
      <c r="G533" s="43" t="str">
        <f>IFERROR(WORKDAY(F533,H533,FESTIVOS!$A$2:$V$146),"")</f>
        <v/>
      </c>
      <c r="H533" s="24" t="str">
        <f>IFERROR(VLOOKUP(A533,Dependencias!$A$31:$B$44,2,FALSE),"")</f>
        <v/>
      </c>
      <c r="I533" s="45"/>
      <c r="J533" s="45"/>
      <c r="K533" s="24"/>
      <c r="L533" s="43"/>
      <c r="M533" s="43"/>
      <c r="N533" s="24"/>
    </row>
    <row r="534" spans="1:14" ht="15.75" customHeight="1">
      <c r="A534" s="45"/>
      <c r="B534" s="45"/>
      <c r="C534" s="45"/>
      <c r="D534" s="45"/>
      <c r="E534" s="53"/>
      <c r="F534" s="43"/>
      <c r="G534" s="43" t="str">
        <f>IFERROR(WORKDAY(F534,H534,FESTIVOS!$A$2:$V$146),"")</f>
        <v/>
      </c>
      <c r="H534" s="24" t="str">
        <f>IFERROR(VLOOKUP(A534,Dependencias!$A$31:$B$44,2,FALSE),"")</f>
        <v/>
      </c>
      <c r="I534" s="45"/>
      <c r="J534" s="45"/>
      <c r="K534" s="24"/>
      <c r="L534" s="43"/>
      <c r="M534" s="43"/>
      <c r="N534" s="24"/>
    </row>
    <row r="535" spans="1:14" ht="15.75" customHeight="1">
      <c r="A535" s="45"/>
      <c r="B535" s="45"/>
      <c r="C535" s="45"/>
      <c r="D535" s="45"/>
      <c r="E535" s="53"/>
      <c r="F535" s="43"/>
      <c r="G535" s="43" t="str">
        <f>IFERROR(WORKDAY(F535,H535,FESTIVOS!$A$2:$V$146),"")</f>
        <v/>
      </c>
      <c r="H535" s="24" t="str">
        <f>IFERROR(VLOOKUP(A535,Dependencias!$A$31:$B$44,2,FALSE),"")</f>
        <v/>
      </c>
      <c r="I535" s="45"/>
      <c r="J535" s="45"/>
      <c r="K535" s="24"/>
      <c r="L535" s="43"/>
      <c r="M535" s="43"/>
      <c r="N535" s="24"/>
    </row>
    <row r="536" spans="1:14" ht="15.75" customHeight="1">
      <c r="A536" s="45"/>
      <c r="B536" s="45"/>
      <c r="C536" s="45"/>
      <c r="D536" s="45"/>
      <c r="E536" s="53"/>
      <c r="F536" s="43"/>
      <c r="G536" s="43" t="str">
        <f>IFERROR(WORKDAY(F536,H536,FESTIVOS!$A$2:$V$146),"")</f>
        <v/>
      </c>
      <c r="H536" s="24" t="str">
        <f>IFERROR(VLOOKUP(A536,Dependencias!$A$31:$B$44,2,FALSE),"")</f>
        <v/>
      </c>
      <c r="I536" s="45"/>
      <c r="J536" s="45"/>
      <c r="K536" s="24"/>
      <c r="L536" s="43"/>
      <c r="M536" s="43"/>
      <c r="N536" s="24"/>
    </row>
    <row r="537" spans="1:14" ht="15.75" customHeight="1">
      <c r="A537" s="45"/>
      <c r="B537" s="45"/>
      <c r="C537" s="45"/>
      <c r="D537" s="45"/>
      <c r="E537" s="53"/>
      <c r="F537" s="43"/>
      <c r="G537" s="43" t="str">
        <f>IFERROR(WORKDAY(F537,H537,FESTIVOS!$A$2:$V$146),"")</f>
        <v/>
      </c>
      <c r="H537" s="24" t="str">
        <f>IFERROR(VLOOKUP(A537,Dependencias!$A$31:$B$44,2,FALSE),"")</f>
        <v/>
      </c>
      <c r="I537" s="45"/>
      <c r="J537" s="45"/>
      <c r="K537" s="24"/>
      <c r="L537" s="43"/>
      <c r="M537" s="43"/>
      <c r="N537" s="24"/>
    </row>
    <row r="538" spans="1:14" ht="15.75" customHeight="1">
      <c r="A538" s="45"/>
      <c r="B538" s="45"/>
      <c r="C538" s="45"/>
      <c r="D538" s="45"/>
      <c r="E538" s="53"/>
      <c r="F538" s="43"/>
      <c r="G538" s="43" t="str">
        <f>IFERROR(WORKDAY(F538,H538,FESTIVOS!$A$2:$V$146),"")</f>
        <v/>
      </c>
      <c r="H538" s="24" t="str">
        <f>IFERROR(VLOOKUP(A538,Dependencias!$A$31:$B$44,2,FALSE),"")</f>
        <v/>
      </c>
      <c r="I538" s="45"/>
      <c r="J538" s="45"/>
      <c r="K538" s="24"/>
      <c r="L538" s="43"/>
      <c r="M538" s="43"/>
      <c r="N538" s="24"/>
    </row>
    <row r="539" spans="1:14" ht="15.75" customHeight="1">
      <c r="A539" s="45"/>
      <c r="B539" s="45"/>
      <c r="C539" s="45"/>
      <c r="D539" s="45"/>
      <c r="E539" s="53"/>
      <c r="F539" s="43"/>
      <c r="G539" s="43" t="str">
        <f>IFERROR(WORKDAY(F539,H539,FESTIVOS!$A$2:$V$146),"")</f>
        <v/>
      </c>
      <c r="H539" s="24" t="str">
        <f>IFERROR(VLOOKUP(A539,Dependencias!$A$31:$B$44,2,FALSE),"")</f>
        <v/>
      </c>
      <c r="I539" s="45"/>
      <c r="J539" s="45"/>
      <c r="K539" s="24"/>
      <c r="L539" s="43"/>
      <c r="M539" s="43"/>
      <c r="N539" s="24"/>
    </row>
    <row r="540" spans="1:14" ht="15.75" customHeight="1">
      <c r="A540" s="45"/>
      <c r="B540" s="45"/>
      <c r="C540" s="45"/>
      <c r="D540" s="45"/>
      <c r="E540" s="53"/>
      <c r="F540" s="43"/>
      <c r="G540" s="43" t="str">
        <f>IFERROR(WORKDAY(F540,H540,FESTIVOS!$A$2:$V$146),"")</f>
        <v/>
      </c>
      <c r="H540" s="24" t="str">
        <f>IFERROR(VLOOKUP(A540,Dependencias!$A$31:$B$44,2,FALSE),"")</f>
        <v/>
      </c>
      <c r="I540" s="45"/>
      <c r="J540" s="45"/>
      <c r="K540" s="24"/>
      <c r="L540" s="43"/>
      <c r="M540" s="43"/>
      <c r="N540" s="24"/>
    </row>
    <row r="541" spans="1:14" ht="15.75" customHeight="1">
      <c r="A541" s="45"/>
      <c r="B541" s="45"/>
      <c r="C541" s="45"/>
      <c r="D541" s="45"/>
      <c r="E541" s="53"/>
      <c r="F541" s="43"/>
      <c r="G541" s="43" t="str">
        <f>IFERROR(WORKDAY(F541,H541,FESTIVOS!$A$2:$V$146),"")</f>
        <v/>
      </c>
      <c r="H541" s="24" t="str">
        <f>IFERROR(VLOOKUP(A541,Dependencias!$A$31:$B$44,2,FALSE),"")</f>
        <v/>
      </c>
      <c r="I541" s="45"/>
      <c r="J541" s="45"/>
      <c r="K541" s="24"/>
      <c r="L541" s="43"/>
      <c r="M541" s="43"/>
      <c r="N541" s="24"/>
    </row>
    <row r="542" spans="1:14" ht="15.75" customHeight="1">
      <c r="A542" s="45"/>
      <c r="B542" s="45"/>
      <c r="C542" s="45"/>
      <c r="D542" s="45"/>
      <c r="E542" s="53"/>
      <c r="F542" s="43"/>
      <c r="G542" s="43" t="str">
        <f>IFERROR(WORKDAY(F542,H542,FESTIVOS!$A$2:$V$146),"")</f>
        <v/>
      </c>
      <c r="H542" s="24" t="str">
        <f>IFERROR(VLOOKUP(A542,Dependencias!$A$31:$B$44,2,FALSE),"")</f>
        <v/>
      </c>
      <c r="I542" s="45"/>
      <c r="J542" s="45"/>
      <c r="K542" s="24"/>
      <c r="L542" s="43"/>
      <c r="M542" s="43"/>
      <c r="N542" s="24"/>
    </row>
    <row r="543" spans="1:14" ht="15.75" customHeight="1">
      <c r="A543" s="45"/>
      <c r="B543" s="45"/>
      <c r="C543" s="45"/>
      <c r="D543" s="45"/>
      <c r="E543" s="53"/>
      <c r="F543" s="43"/>
      <c r="G543" s="43" t="str">
        <f>IFERROR(WORKDAY(F543,H543,FESTIVOS!$A$2:$V$146),"")</f>
        <v/>
      </c>
      <c r="H543" s="24" t="str">
        <f>IFERROR(VLOOKUP(A543,Dependencias!$A$31:$B$44,2,FALSE),"")</f>
        <v/>
      </c>
      <c r="I543" s="45"/>
      <c r="J543" s="45"/>
      <c r="K543" s="24"/>
      <c r="L543" s="43"/>
      <c r="M543" s="43"/>
      <c r="N543" s="24"/>
    </row>
    <row r="544" spans="1:14" ht="15.75" customHeight="1">
      <c r="A544" s="45"/>
      <c r="B544" s="45"/>
      <c r="C544" s="45"/>
      <c r="D544" s="45"/>
      <c r="E544" s="53"/>
      <c r="F544" s="43"/>
      <c r="G544" s="43" t="str">
        <f>IFERROR(WORKDAY(F544,H544,FESTIVOS!$A$2:$V$146),"")</f>
        <v/>
      </c>
      <c r="H544" s="24" t="str">
        <f>IFERROR(VLOOKUP(A544,Dependencias!$A$31:$B$44,2,FALSE),"")</f>
        <v/>
      </c>
      <c r="I544" s="45"/>
      <c r="J544" s="45"/>
      <c r="K544" s="24"/>
      <c r="L544" s="43"/>
      <c r="M544" s="43"/>
      <c r="N544" s="24"/>
    </row>
    <row r="545" spans="1:14" ht="15.75" customHeight="1">
      <c r="A545" s="45"/>
      <c r="B545" s="45"/>
      <c r="C545" s="45"/>
      <c r="D545" s="45"/>
      <c r="E545" s="53"/>
      <c r="F545" s="43"/>
      <c r="G545" s="43" t="str">
        <f>IFERROR(WORKDAY(F545,H545,FESTIVOS!$A$2:$V$146),"")</f>
        <v/>
      </c>
      <c r="H545" s="24" t="str">
        <f>IFERROR(VLOOKUP(A545,Dependencias!$A$31:$B$44,2,FALSE),"")</f>
        <v/>
      </c>
      <c r="I545" s="45"/>
      <c r="J545" s="45"/>
      <c r="K545" s="24"/>
      <c r="L545" s="43"/>
      <c r="M545" s="43"/>
      <c r="N545" s="24"/>
    </row>
    <row r="546" spans="1:14" ht="15.75" customHeight="1">
      <c r="A546" s="45"/>
      <c r="B546" s="45"/>
      <c r="C546" s="45"/>
      <c r="D546" s="45"/>
      <c r="E546" s="53"/>
      <c r="F546" s="43"/>
      <c r="G546" s="43" t="str">
        <f>IFERROR(WORKDAY(F546,H546,FESTIVOS!$A$2:$V$146),"")</f>
        <v/>
      </c>
      <c r="H546" s="24" t="str">
        <f>IFERROR(VLOOKUP(A546,Dependencias!$A$31:$B$44,2,FALSE),"")</f>
        <v/>
      </c>
      <c r="I546" s="45"/>
      <c r="J546" s="45"/>
      <c r="K546" s="24"/>
      <c r="L546" s="43"/>
      <c r="M546" s="43"/>
      <c r="N546" s="24"/>
    </row>
    <row r="547" spans="1:14" ht="15.75" customHeight="1">
      <c r="A547" s="45"/>
      <c r="B547" s="45"/>
      <c r="C547" s="45"/>
      <c r="D547" s="45"/>
      <c r="E547" s="53"/>
      <c r="F547" s="43"/>
      <c r="G547" s="43" t="str">
        <f>IFERROR(WORKDAY(F547,H547,FESTIVOS!$A$2:$V$146),"")</f>
        <v/>
      </c>
      <c r="H547" s="24" t="str">
        <f>IFERROR(VLOOKUP(A547,Dependencias!$A$31:$B$44,2,FALSE),"")</f>
        <v/>
      </c>
      <c r="I547" s="45"/>
      <c r="J547" s="45"/>
      <c r="K547" s="24"/>
      <c r="L547" s="43"/>
      <c r="M547" s="43"/>
      <c r="N547" s="24"/>
    </row>
    <row r="548" spans="1:14" ht="15.75" customHeight="1">
      <c r="A548" s="45"/>
      <c r="B548" s="45"/>
      <c r="C548" s="45"/>
      <c r="D548" s="45"/>
      <c r="E548" s="53"/>
      <c r="F548" s="43"/>
      <c r="G548" s="43" t="str">
        <f>IFERROR(WORKDAY(F548,H548,FESTIVOS!$A$2:$V$146),"")</f>
        <v/>
      </c>
      <c r="H548" s="24" t="str">
        <f>IFERROR(VLOOKUP(A548,Dependencias!$A$31:$B$44,2,FALSE),"")</f>
        <v/>
      </c>
      <c r="I548" s="45"/>
      <c r="J548" s="45"/>
      <c r="K548" s="24"/>
      <c r="L548" s="43"/>
      <c r="M548" s="43"/>
      <c r="N548" s="24"/>
    </row>
    <row r="549" spans="1:14" ht="15.75" customHeight="1">
      <c r="A549" s="45"/>
      <c r="B549" s="45"/>
      <c r="C549" s="45"/>
      <c r="D549" s="45"/>
      <c r="E549" s="53"/>
      <c r="F549" s="43"/>
      <c r="G549" s="43" t="str">
        <f>IFERROR(WORKDAY(F549,H549,FESTIVOS!$A$2:$V$146),"")</f>
        <v/>
      </c>
      <c r="H549" s="24" t="str">
        <f>IFERROR(VLOOKUP(A549,Dependencias!$A$31:$B$44,2,FALSE),"")</f>
        <v/>
      </c>
      <c r="I549" s="45"/>
      <c r="J549" s="45"/>
      <c r="K549" s="24"/>
      <c r="L549" s="43"/>
      <c r="M549" s="43"/>
      <c r="N549" s="24"/>
    </row>
    <row r="550" spans="1:14" ht="15.75" customHeight="1">
      <c r="A550" s="45"/>
      <c r="B550" s="45"/>
      <c r="C550" s="45"/>
      <c r="D550" s="45"/>
      <c r="E550" s="53"/>
      <c r="F550" s="43"/>
      <c r="G550" s="43" t="str">
        <f>IFERROR(WORKDAY(F550,H550,FESTIVOS!$A$2:$V$146),"")</f>
        <v/>
      </c>
      <c r="H550" s="24" t="str">
        <f>IFERROR(VLOOKUP(A550,Dependencias!$A$31:$B$44,2,FALSE),"")</f>
        <v/>
      </c>
      <c r="I550" s="45"/>
      <c r="J550" s="45"/>
      <c r="K550" s="24"/>
      <c r="L550" s="43"/>
      <c r="M550" s="43"/>
      <c r="N550" s="24"/>
    </row>
    <row r="551" spans="1:14" ht="15.75" customHeight="1">
      <c r="A551" s="45"/>
      <c r="B551" s="45"/>
      <c r="C551" s="45"/>
      <c r="D551" s="45"/>
      <c r="E551" s="53"/>
      <c r="F551" s="43"/>
      <c r="G551" s="43" t="str">
        <f>IFERROR(WORKDAY(F551,H551,FESTIVOS!$A$2:$V$146),"")</f>
        <v/>
      </c>
      <c r="H551" s="24" t="str">
        <f>IFERROR(VLOOKUP(A551,Dependencias!$A$31:$B$44,2,FALSE),"")</f>
        <v/>
      </c>
      <c r="I551" s="45"/>
      <c r="J551" s="45"/>
      <c r="K551" s="24"/>
      <c r="L551" s="43"/>
      <c r="M551" s="43"/>
      <c r="N551" s="24"/>
    </row>
    <row r="552" spans="1:14" ht="15.75" customHeight="1">
      <c r="A552" s="45"/>
      <c r="B552" s="45"/>
      <c r="C552" s="45"/>
      <c r="D552" s="45"/>
      <c r="E552" s="53"/>
      <c r="F552" s="43"/>
      <c r="G552" s="43" t="str">
        <f>IFERROR(WORKDAY(F552,H552,FESTIVOS!$A$2:$V$146),"")</f>
        <v/>
      </c>
      <c r="H552" s="24" t="str">
        <f>IFERROR(VLOOKUP(A552,Dependencias!$A$31:$B$44,2,FALSE),"")</f>
        <v/>
      </c>
      <c r="I552" s="45"/>
      <c r="J552" s="45"/>
      <c r="K552" s="24"/>
      <c r="L552" s="43"/>
      <c r="M552" s="43"/>
      <c r="N552" s="24"/>
    </row>
    <row r="553" spans="1:14" ht="15.75" customHeight="1">
      <c r="A553" s="45"/>
      <c r="B553" s="45"/>
      <c r="C553" s="45"/>
      <c r="D553" s="45"/>
      <c r="E553" s="53"/>
      <c r="F553" s="43"/>
      <c r="G553" s="43" t="str">
        <f>IFERROR(WORKDAY(F553,H553,FESTIVOS!$A$2:$V$146),"")</f>
        <v/>
      </c>
      <c r="H553" s="24" t="str">
        <f>IFERROR(VLOOKUP(A553,Dependencias!$A$31:$B$44,2,FALSE),"")</f>
        <v/>
      </c>
      <c r="I553" s="45"/>
      <c r="J553" s="45"/>
      <c r="K553" s="24"/>
      <c r="L553" s="43"/>
      <c r="M553" s="43"/>
      <c r="N553" s="24"/>
    </row>
    <row r="554" spans="1:14" ht="15.75" customHeight="1">
      <c r="A554" s="45"/>
      <c r="B554" s="45"/>
      <c r="C554" s="45"/>
      <c r="D554" s="45"/>
      <c r="E554" s="53"/>
      <c r="F554" s="43"/>
      <c r="G554" s="43" t="str">
        <f>IFERROR(WORKDAY(F554,H554,FESTIVOS!$A$2:$V$146),"")</f>
        <v/>
      </c>
      <c r="H554" s="24" t="str">
        <f>IFERROR(VLOOKUP(A554,Dependencias!$A$31:$B$44,2,FALSE),"")</f>
        <v/>
      </c>
      <c r="I554" s="45"/>
      <c r="J554" s="45"/>
      <c r="K554" s="24"/>
      <c r="L554" s="43"/>
      <c r="M554" s="43"/>
      <c r="N554" s="24"/>
    </row>
    <row r="555" spans="1:14" ht="15.75" customHeight="1">
      <c r="A555" s="45"/>
      <c r="B555" s="45"/>
      <c r="C555" s="45"/>
      <c r="D555" s="45"/>
      <c r="E555" s="53"/>
      <c r="F555" s="43"/>
      <c r="G555" s="43" t="str">
        <f>IFERROR(WORKDAY(F555,H555,FESTIVOS!$A$2:$V$146),"")</f>
        <v/>
      </c>
      <c r="H555" s="24" t="str">
        <f>IFERROR(VLOOKUP(A555,Dependencias!$A$31:$B$44,2,FALSE),"")</f>
        <v/>
      </c>
      <c r="I555" s="45"/>
      <c r="J555" s="45"/>
      <c r="K555" s="24"/>
      <c r="L555" s="43"/>
      <c r="M555" s="43"/>
      <c r="N555" s="24"/>
    </row>
    <row r="556" spans="1:14" ht="15.75" customHeight="1">
      <c r="A556" s="45"/>
      <c r="B556" s="45"/>
      <c r="C556" s="45"/>
      <c r="D556" s="45"/>
      <c r="E556" s="53"/>
      <c r="F556" s="43"/>
      <c r="G556" s="43" t="str">
        <f>IFERROR(WORKDAY(F556,H556,FESTIVOS!$A$2:$V$146),"")</f>
        <v/>
      </c>
      <c r="H556" s="24" t="str">
        <f>IFERROR(VLOOKUP(A556,Dependencias!$A$31:$B$44,2,FALSE),"")</f>
        <v/>
      </c>
      <c r="I556" s="45"/>
      <c r="J556" s="45"/>
      <c r="K556" s="24"/>
      <c r="L556" s="43"/>
      <c r="M556" s="43"/>
      <c r="N556" s="24"/>
    </row>
    <row r="557" spans="1:14" ht="15.75" customHeight="1">
      <c r="A557" s="45"/>
      <c r="B557" s="45"/>
      <c r="C557" s="45"/>
      <c r="D557" s="45"/>
      <c r="E557" s="53"/>
      <c r="F557" s="43"/>
      <c r="G557" s="43" t="str">
        <f>IFERROR(WORKDAY(F557,H557,FESTIVOS!$A$2:$V$146),"")</f>
        <v/>
      </c>
      <c r="H557" s="24" t="str">
        <f>IFERROR(VLOOKUP(A557,Dependencias!$A$31:$B$44,2,FALSE),"")</f>
        <v/>
      </c>
      <c r="I557" s="45"/>
      <c r="J557" s="45"/>
      <c r="K557" s="24"/>
      <c r="L557" s="43"/>
      <c r="M557" s="43"/>
      <c r="N557" s="24"/>
    </row>
    <row r="558" spans="1:14" ht="15.75" customHeight="1">
      <c r="A558" s="45"/>
      <c r="B558" s="45"/>
      <c r="C558" s="45"/>
      <c r="D558" s="45"/>
      <c r="E558" s="53"/>
      <c r="F558" s="43"/>
      <c r="G558" s="43" t="str">
        <f>IFERROR(WORKDAY(F558,H558,FESTIVOS!$A$2:$V$146),"")</f>
        <v/>
      </c>
      <c r="H558" s="24" t="str">
        <f>IFERROR(VLOOKUP(A558,Dependencias!$A$31:$B$44,2,FALSE),"")</f>
        <v/>
      </c>
      <c r="I558" s="45"/>
      <c r="J558" s="45"/>
      <c r="K558" s="24"/>
      <c r="L558" s="43"/>
      <c r="M558" s="43"/>
      <c r="N558" s="24"/>
    </row>
    <row r="559" spans="1:14" ht="15.75" customHeight="1">
      <c r="A559" s="45"/>
      <c r="B559" s="45"/>
      <c r="C559" s="45"/>
      <c r="D559" s="45"/>
      <c r="E559" s="53"/>
      <c r="F559" s="43"/>
      <c r="G559" s="43" t="str">
        <f>IFERROR(WORKDAY(F559,H559,FESTIVOS!$A$2:$V$146),"")</f>
        <v/>
      </c>
      <c r="H559" s="24" t="str">
        <f>IFERROR(VLOOKUP(A559,Dependencias!$A$31:$B$44,2,FALSE),"")</f>
        <v/>
      </c>
      <c r="I559" s="45"/>
      <c r="J559" s="45"/>
      <c r="K559" s="24"/>
      <c r="L559" s="43"/>
      <c r="M559" s="43"/>
      <c r="N559" s="24"/>
    </row>
    <row r="560" spans="1:14" ht="15.75" customHeight="1">
      <c r="A560" s="45"/>
      <c r="B560" s="45"/>
      <c r="C560" s="45"/>
      <c r="D560" s="45"/>
      <c r="E560" s="53"/>
      <c r="F560" s="43"/>
      <c r="G560" s="43" t="str">
        <f>IFERROR(WORKDAY(F560,H560,FESTIVOS!$A$2:$V$146),"")</f>
        <v/>
      </c>
      <c r="H560" s="24" t="str">
        <f>IFERROR(VLOOKUP(A560,Dependencias!$A$31:$B$44,2,FALSE),"")</f>
        <v/>
      </c>
      <c r="I560" s="45"/>
      <c r="J560" s="45"/>
      <c r="K560" s="24"/>
      <c r="L560" s="43"/>
      <c r="M560" s="43"/>
      <c r="N560" s="24"/>
    </row>
    <row r="561" spans="1:14" ht="15.75" customHeight="1">
      <c r="A561" s="45"/>
      <c r="B561" s="45"/>
      <c r="C561" s="45"/>
      <c r="D561" s="45"/>
      <c r="E561" s="53"/>
      <c r="F561" s="43"/>
      <c r="G561" s="43" t="str">
        <f>IFERROR(WORKDAY(F561,H561,FESTIVOS!$A$2:$V$146),"")</f>
        <v/>
      </c>
      <c r="H561" s="24" t="str">
        <f>IFERROR(VLOOKUP(A561,Dependencias!$A$31:$B$44,2,FALSE),"")</f>
        <v/>
      </c>
      <c r="I561" s="45"/>
      <c r="J561" s="45"/>
      <c r="K561" s="24"/>
      <c r="L561" s="43"/>
      <c r="M561" s="43"/>
      <c r="N561" s="24"/>
    </row>
    <row r="562" spans="1:14" ht="15.75" customHeight="1">
      <c r="A562" s="45"/>
      <c r="B562" s="45"/>
      <c r="C562" s="45"/>
      <c r="D562" s="45"/>
      <c r="E562" s="53"/>
      <c r="F562" s="43"/>
      <c r="G562" s="43" t="str">
        <f>IFERROR(WORKDAY(F562,H562,FESTIVOS!$A$2:$V$146),"")</f>
        <v/>
      </c>
      <c r="H562" s="24" t="str">
        <f>IFERROR(VLOOKUP(A562,Dependencias!$A$31:$B$44,2,FALSE),"")</f>
        <v/>
      </c>
      <c r="I562" s="45"/>
      <c r="J562" s="45"/>
      <c r="K562" s="24"/>
      <c r="L562" s="43"/>
      <c r="M562" s="43"/>
      <c r="N562" s="24"/>
    </row>
    <row r="563" spans="1:14" ht="15.75" customHeight="1">
      <c r="A563" s="45"/>
      <c r="B563" s="45"/>
      <c r="C563" s="45"/>
      <c r="D563" s="45"/>
      <c r="E563" s="53"/>
      <c r="F563" s="43"/>
      <c r="G563" s="43" t="str">
        <f>IFERROR(WORKDAY(F563,H563,FESTIVOS!$A$2:$V$146),"")</f>
        <v/>
      </c>
      <c r="H563" s="24" t="str">
        <f>IFERROR(VLOOKUP(A563,Dependencias!$A$31:$B$44,2,FALSE),"")</f>
        <v/>
      </c>
      <c r="I563" s="45"/>
      <c r="J563" s="45"/>
      <c r="K563" s="24"/>
      <c r="L563" s="43"/>
      <c r="M563" s="43"/>
      <c r="N563" s="24"/>
    </row>
    <row r="564" spans="1:14" ht="15.75" customHeight="1">
      <c r="A564" s="45"/>
      <c r="B564" s="45"/>
      <c r="C564" s="45"/>
      <c r="D564" s="45"/>
      <c r="E564" s="53"/>
      <c r="F564" s="43"/>
      <c r="G564" s="43" t="str">
        <f>IFERROR(WORKDAY(F564,H564,FESTIVOS!$A$2:$V$146),"")</f>
        <v/>
      </c>
      <c r="H564" s="24" t="str">
        <f>IFERROR(VLOOKUP(A564,Dependencias!$A$31:$B$44,2,FALSE),"")</f>
        <v/>
      </c>
      <c r="I564" s="45"/>
      <c r="J564" s="45"/>
      <c r="K564" s="24"/>
      <c r="L564" s="43"/>
      <c r="M564" s="43"/>
      <c r="N564" s="24"/>
    </row>
    <row r="565" spans="1:14" ht="15.75" customHeight="1">
      <c r="A565" s="45"/>
      <c r="B565" s="45"/>
      <c r="C565" s="45"/>
      <c r="D565" s="45"/>
      <c r="E565" s="53"/>
      <c r="F565" s="43"/>
      <c r="G565" s="43" t="str">
        <f>IFERROR(WORKDAY(F565,H565,FESTIVOS!$A$2:$V$146),"")</f>
        <v/>
      </c>
      <c r="H565" s="24" t="str">
        <f>IFERROR(VLOOKUP(A565,Dependencias!$A$31:$B$44,2,FALSE),"")</f>
        <v/>
      </c>
      <c r="I565" s="45"/>
      <c r="J565" s="45"/>
      <c r="K565" s="24"/>
      <c r="L565" s="43"/>
      <c r="M565" s="43"/>
      <c r="N565" s="24"/>
    </row>
    <row r="566" spans="1:14" ht="15.75" customHeight="1">
      <c r="A566" s="45"/>
      <c r="B566" s="45"/>
      <c r="C566" s="45"/>
      <c r="D566" s="45"/>
      <c r="E566" s="53"/>
      <c r="F566" s="43"/>
      <c r="G566" s="43" t="str">
        <f>IFERROR(WORKDAY(F566,H566,FESTIVOS!$A$2:$V$146),"")</f>
        <v/>
      </c>
      <c r="H566" s="24" t="str">
        <f>IFERROR(VLOOKUP(A566,Dependencias!$A$31:$B$44,2,FALSE),"")</f>
        <v/>
      </c>
      <c r="I566" s="45"/>
      <c r="J566" s="45"/>
      <c r="K566" s="24"/>
      <c r="L566" s="43"/>
      <c r="M566" s="43"/>
      <c r="N566" s="24"/>
    </row>
    <row r="567" spans="1:14" ht="15.75" customHeight="1">
      <c r="A567" s="45"/>
      <c r="B567" s="45"/>
      <c r="C567" s="45"/>
      <c r="D567" s="45"/>
      <c r="E567" s="53"/>
      <c r="F567" s="43"/>
      <c r="G567" s="43" t="str">
        <f>IFERROR(WORKDAY(F567,H567,FESTIVOS!$A$2:$V$146),"")</f>
        <v/>
      </c>
      <c r="H567" s="24" t="str">
        <f>IFERROR(VLOOKUP(A567,Dependencias!$A$31:$B$44,2,FALSE),"")</f>
        <v/>
      </c>
      <c r="I567" s="45"/>
      <c r="J567" s="45"/>
      <c r="K567" s="24"/>
      <c r="L567" s="43"/>
      <c r="M567" s="43"/>
      <c r="N567" s="24"/>
    </row>
    <row r="568" spans="1:14" ht="15.75" customHeight="1">
      <c r="A568" s="45"/>
      <c r="B568" s="45"/>
      <c r="C568" s="45"/>
      <c r="D568" s="45"/>
      <c r="E568" s="53"/>
      <c r="F568" s="43"/>
      <c r="G568" s="43" t="str">
        <f>IFERROR(WORKDAY(F568,H568,FESTIVOS!$A$2:$V$146),"")</f>
        <v/>
      </c>
      <c r="H568" s="24" t="str">
        <f>IFERROR(VLOOKUP(A568,Dependencias!$A$31:$B$44,2,FALSE),"")</f>
        <v/>
      </c>
      <c r="I568" s="45"/>
      <c r="J568" s="45"/>
      <c r="K568" s="24"/>
      <c r="L568" s="43"/>
      <c r="M568" s="43"/>
      <c r="N568" s="24"/>
    </row>
    <row r="569" spans="1:14" ht="15.75" customHeight="1">
      <c r="A569" s="45"/>
      <c r="B569" s="45"/>
      <c r="C569" s="45"/>
      <c r="D569" s="45"/>
      <c r="E569" s="53"/>
      <c r="F569" s="43"/>
      <c r="G569" s="43" t="str">
        <f>IFERROR(WORKDAY(F569,H569,FESTIVOS!$A$2:$V$146),"")</f>
        <v/>
      </c>
      <c r="H569" s="24" t="str">
        <f>IFERROR(VLOOKUP(A569,Dependencias!$A$31:$B$44,2,FALSE),"")</f>
        <v/>
      </c>
      <c r="I569" s="45"/>
      <c r="J569" s="45"/>
      <c r="K569" s="24"/>
      <c r="L569" s="43"/>
      <c r="M569" s="43"/>
      <c r="N569" s="24"/>
    </row>
    <row r="570" spans="1:14" ht="15.75" customHeight="1">
      <c r="A570" s="45"/>
      <c r="B570" s="45"/>
      <c r="C570" s="45"/>
      <c r="D570" s="45"/>
      <c r="E570" s="53"/>
      <c r="F570" s="43"/>
      <c r="G570" s="43" t="str">
        <f>IFERROR(WORKDAY(F570,H570,FESTIVOS!$A$2:$V$146),"")</f>
        <v/>
      </c>
      <c r="H570" s="24" t="str">
        <f>IFERROR(VLOOKUP(A570,Dependencias!$A$31:$B$44,2,FALSE),"")</f>
        <v/>
      </c>
      <c r="I570" s="45"/>
      <c r="J570" s="45"/>
      <c r="K570" s="24"/>
      <c r="L570" s="43"/>
      <c r="M570" s="43"/>
      <c r="N570" s="24"/>
    </row>
    <row r="571" spans="1:14" ht="15.75" customHeight="1">
      <c r="A571" s="45"/>
      <c r="B571" s="45"/>
      <c r="C571" s="45"/>
      <c r="D571" s="45"/>
      <c r="E571" s="53"/>
      <c r="F571" s="43"/>
      <c r="G571" s="43" t="str">
        <f>IFERROR(WORKDAY(F571,H571,FESTIVOS!$A$2:$V$146),"")</f>
        <v/>
      </c>
      <c r="H571" s="24" t="str">
        <f>IFERROR(VLOOKUP(A571,Dependencias!$A$31:$B$44,2,FALSE),"")</f>
        <v/>
      </c>
      <c r="I571" s="45"/>
      <c r="J571" s="45"/>
      <c r="K571" s="24"/>
      <c r="L571" s="43"/>
      <c r="M571" s="43"/>
      <c r="N571" s="24"/>
    </row>
    <row r="572" spans="1:14" ht="15.75" customHeight="1">
      <c r="A572" s="45"/>
      <c r="B572" s="45"/>
      <c r="C572" s="45"/>
      <c r="D572" s="45"/>
      <c r="E572" s="53"/>
      <c r="F572" s="43"/>
      <c r="G572" s="43" t="str">
        <f>IFERROR(WORKDAY(F572,H572,FESTIVOS!$A$2:$V$146),"")</f>
        <v/>
      </c>
      <c r="H572" s="24" t="str">
        <f>IFERROR(VLOOKUP(A572,Dependencias!$A$31:$B$44,2,FALSE),"")</f>
        <v/>
      </c>
      <c r="I572" s="45"/>
      <c r="J572" s="45"/>
      <c r="K572" s="24"/>
      <c r="L572" s="43"/>
      <c r="M572" s="43"/>
      <c r="N572" s="24"/>
    </row>
    <row r="573" spans="1:14" ht="15.75" customHeight="1">
      <c r="A573" s="45"/>
      <c r="B573" s="45"/>
      <c r="C573" s="45"/>
      <c r="D573" s="45"/>
      <c r="E573" s="53"/>
      <c r="F573" s="43"/>
      <c r="G573" s="43" t="str">
        <f>IFERROR(WORKDAY(F573,H573,FESTIVOS!$A$2:$V$146),"")</f>
        <v/>
      </c>
      <c r="H573" s="24" t="str">
        <f>IFERROR(VLOOKUP(A573,Dependencias!$A$31:$B$44,2,FALSE),"")</f>
        <v/>
      </c>
      <c r="I573" s="45"/>
      <c r="J573" s="45"/>
      <c r="K573" s="24"/>
      <c r="L573" s="43"/>
      <c r="M573" s="43"/>
      <c r="N573" s="24"/>
    </row>
    <row r="574" spans="1:14" ht="15.75" customHeight="1">
      <c r="A574" s="45"/>
      <c r="B574" s="45"/>
      <c r="C574" s="45"/>
      <c r="D574" s="45"/>
      <c r="E574" s="53"/>
      <c r="F574" s="43"/>
      <c r="G574" s="43" t="str">
        <f>IFERROR(WORKDAY(F574,H574,FESTIVOS!$A$2:$V$146),"")</f>
        <v/>
      </c>
      <c r="H574" s="24" t="str">
        <f>IFERROR(VLOOKUP(A574,Dependencias!$A$31:$B$44,2,FALSE),"")</f>
        <v/>
      </c>
      <c r="I574" s="45"/>
      <c r="J574" s="45"/>
      <c r="K574" s="24"/>
      <c r="L574" s="43"/>
      <c r="M574" s="43"/>
      <c r="N574" s="24"/>
    </row>
    <row r="575" spans="1:14" ht="15.75" customHeight="1">
      <c r="A575" s="45"/>
      <c r="B575" s="45"/>
      <c r="C575" s="45"/>
      <c r="D575" s="45"/>
      <c r="E575" s="53"/>
      <c r="F575" s="43"/>
      <c r="G575" s="43" t="str">
        <f>IFERROR(WORKDAY(F575,H575,FESTIVOS!$A$2:$V$146),"")</f>
        <v/>
      </c>
      <c r="H575" s="24" t="str">
        <f>IFERROR(VLOOKUP(A575,Dependencias!$A$31:$B$44,2,FALSE),"")</f>
        <v/>
      </c>
      <c r="I575" s="45"/>
      <c r="J575" s="45"/>
      <c r="K575" s="24"/>
      <c r="L575" s="43"/>
      <c r="M575" s="43"/>
      <c r="N575" s="24"/>
    </row>
    <row r="576" spans="1:14" ht="15.75" customHeight="1">
      <c r="A576" s="45"/>
      <c r="B576" s="45"/>
      <c r="C576" s="45"/>
      <c r="D576" s="45"/>
      <c r="E576" s="53"/>
      <c r="F576" s="43"/>
      <c r="G576" s="43" t="str">
        <f>IFERROR(WORKDAY(F576,H576,FESTIVOS!$A$2:$V$146),"")</f>
        <v/>
      </c>
      <c r="H576" s="24" t="str">
        <f>IFERROR(VLOOKUP(A576,Dependencias!$A$31:$B$44,2,FALSE),"")</f>
        <v/>
      </c>
      <c r="I576" s="45"/>
      <c r="J576" s="45"/>
      <c r="K576" s="24"/>
      <c r="L576" s="43"/>
      <c r="M576" s="43"/>
      <c r="N576" s="24"/>
    </row>
    <row r="577" spans="1:14" ht="15.75" customHeight="1">
      <c r="A577" s="45"/>
      <c r="B577" s="45"/>
      <c r="C577" s="45"/>
      <c r="D577" s="45"/>
      <c r="E577" s="53"/>
      <c r="F577" s="43"/>
      <c r="G577" s="43" t="str">
        <f>IFERROR(WORKDAY(F577,H577,FESTIVOS!$A$2:$V$146),"")</f>
        <v/>
      </c>
      <c r="H577" s="24" t="str">
        <f>IFERROR(VLOOKUP(A577,Dependencias!$A$31:$B$44,2,FALSE),"")</f>
        <v/>
      </c>
      <c r="I577" s="45"/>
      <c r="J577" s="45"/>
      <c r="K577" s="24"/>
      <c r="L577" s="43"/>
      <c r="M577" s="43"/>
      <c r="N577" s="24"/>
    </row>
    <row r="578" spans="1:14" ht="15.75" customHeight="1">
      <c r="A578" s="45"/>
      <c r="B578" s="45"/>
      <c r="C578" s="45"/>
      <c r="D578" s="45"/>
      <c r="E578" s="53"/>
      <c r="F578" s="43"/>
      <c r="G578" s="43" t="str">
        <f>IFERROR(WORKDAY(F578,H578,FESTIVOS!$A$2:$V$146),"")</f>
        <v/>
      </c>
      <c r="H578" s="24" t="str">
        <f>IFERROR(VLOOKUP(A578,Dependencias!$A$31:$B$44,2,FALSE),"")</f>
        <v/>
      </c>
      <c r="I578" s="45"/>
      <c r="J578" s="45"/>
      <c r="K578" s="24"/>
      <c r="L578" s="43"/>
      <c r="M578" s="43"/>
      <c r="N578" s="24"/>
    </row>
    <row r="579" spans="1:14" ht="15.75" customHeight="1">
      <c r="A579" s="45"/>
      <c r="B579" s="45"/>
      <c r="C579" s="45"/>
      <c r="D579" s="45"/>
      <c r="E579" s="53"/>
      <c r="F579" s="43"/>
      <c r="G579" s="43" t="str">
        <f>IFERROR(WORKDAY(F579,H579,FESTIVOS!$A$2:$V$146),"")</f>
        <v/>
      </c>
      <c r="H579" s="24" t="str">
        <f>IFERROR(VLOOKUP(A579,Dependencias!$A$31:$B$44,2,FALSE),"")</f>
        <v/>
      </c>
      <c r="I579" s="45"/>
      <c r="J579" s="45"/>
      <c r="K579" s="24"/>
      <c r="L579" s="43"/>
      <c r="M579" s="43"/>
      <c r="N579" s="24"/>
    </row>
    <row r="580" spans="1:14" ht="15.75" customHeight="1">
      <c r="A580" s="45"/>
      <c r="B580" s="45"/>
      <c r="C580" s="45"/>
      <c r="D580" s="45"/>
      <c r="E580" s="53"/>
      <c r="F580" s="43"/>
      <c r="G580" s="43" t="str">
        <f>IFERROR(WORKDAY(F580,H580,FESTIVOS!$A$2:$V$146),"")</f>
        <v/>
      </c>
      <c r="H580" s="24" t="str">
        <f>IFERROR(VLOOKUP(A580,Dependencias!$A$31:$B$44,2,FALSE),"")</f>
        <v/>
      </c>
      <c r="I580" s="45"/>
      <c r="J580" s="45"/>
      <c r="K580" s="24"/>
      <c r="L580" s="43"/>
      <c r="M580" s="43"/>
      <c r="N580" s="24"/>
    </row>
    <row r="581" spans="1:14" ht="15.75" customHeight="1">
      <c r="A581" s="45"/>
      <c r="B581" s="45"/>
      <c r="C581" s="45"/>
      <c r="D581" s="45"/>
      <c r="E581" s="53"/>
      <c r="F581" s="43"/>
      <c r="G581" s="43" t="str">
        <f>IFERROR(WORKDAY(F581,H581,FESTIVOS!$A$2:$V$146),"")</f>
        <v/>
      </c>
      <c r="H581" s="24" t="str">
        <f>IFERROR(VLOOKUP(A581,Dependencias!$A$31:$B$44,2,FALSE),"")</f>
        <v/>
      </c>
      <c r="I581" s="45"/>
      <c r="J581" s="45"/>
      <c r="K581" s="24"/>
      <c r="L581" s="43"/>
      <c r="M581" s="43"/>
      <c r="N581" s="24"/>
    </row>
    <row r="582" spans="1:14" ht="15.75" customHeight="1">
      <c r="A582" s="45"/>
      <c r="B582" s="45"/>
      <c r="C582" s="45"/>
      <c r="D582" s="45"/>
      <c r="E582" s="53"/>
      <c r="F582" s="43"/>
      <c r="G582" s="43" t="str">
        <f>IFERROR(WORKDAY(F582,H582,FESTIVOS!$A$2:$V$146),"")</f>
        <v/>
      </c>
      <c r="H582" s="24" t="str">
        <f>IFERROR(VLOOKUP(A582,Dependencias!$A$31:$B$44,2,FALSE),"")</f>
        <v/>
      </c>
      <c r="I582" s="45"/>
      <c r="J582" s="45"/>
      <c r="K582" s="24"/>
      <c r="L582" s="43"/>
      <c r="M582" s="43"/>
      <c r="N582" s="24"/>
    </row>
    <row r="583" spans="1:14" ht="15.75" customHeight="1">
      <c r="A583" s="45"/>
      <c r="B583" s="45"/>
      <c r="C583" s="45"/>
      <c r="D583" s="45"/>
      <c r="E583" s="53"/>
      <c r="F583" s="43"/>
      <c r="G583" s="43" t="str">
        <f>IFERROR(WORKDAY(F583,H583,FESTIVOS!$A$2:$V$146),"")</f>
        <v/>
      </c>
      <c r="H583" s="24" t="str">
        <f>IFERROR(VLOOKUP(A583,Dependencias!$A$31:$B$44,2,FALSE),"")</f>
        <v/>
      </c>
      <c r="I583" s="45"/>
      <c r="J583" s="45"/>
      <c r="K583" s="24"/>
      <c r="L583" s="43"/>
      <c r="M583" s="43"/>
      <c r="N583" s="24"/>
    </row>
    <row r="584" spans="1:14" ht="15.75" customHeight="1">
      <c r="A584" s="45"/>
      <c r="B584" s="45"/>
      <c r="C584" s="45"/>
      <c r="D584" s="45"/>
      <c r="E584" s="53"/>
      <c r="F584" s="43"/>
      <c r="G584" s="43" t="str">
        <f>IFERROR(WORKDAY(F584,H584,FESTIVOS!$A$2:$V$146),"")</f>
        <v/>
      </c>
      <c r="H584" s="24" t="str">
        <f>IFERROR(VLOOKUP(A584,Dependencias!$A$31:$B$44,2,FALSE),"")</f>
        <v/>
      </c>
      <c r="I584" s="45"/>
      <c r="J584" s="45"/>
      <c r="K584" s="24"/>
      <c r="L584" s="43"/>
      <c r="M584" s="43"/>
      <c r="N584" s="24"/>
    </row>
    <row r="585" spans="1:14" ht="15.75" customHeight="1">
      <c r="A585" s="45"/>
      <c r="B585" s="45"/>
      <c r="C585" s="45"/>
      <c r="D585" s="45"/>
      <c r="E585" s="53"/>
      <c r="F585" s="43"/>
      <c r="G585" s="43" t="str">
        <f>IFERROR(WORKDAY(F585,H585,FESTIVOS!$A$2:$V$146),"")</f>
        <v/>
      </c>
      <c r="H585" s="24" t="str">
        <f>IFERROR(VLOOKUP(A585,Dependencias!$A$31:$B$44,2,FALSE),"")</f>
        <v/>
      </c>
      <c r="I585" s="45"/>
      <c r="J585" s="45"/>
      <c r="K585" s="24"/>
      <c r="L585" s="43"/>
      <c r="M585" s="43"/>
      <c r="N585" s="24"/>
    </row>
    <row r="586" spans="1:14" ht="15.75" customHeight="1">
      <c r="A586" s="45"/>
      <c r="B586" s="45"/>
      <c r="C586" s="45"/>
      <c r="D586" s="45"/>
      <c r="E586" s="53"/>
      <c r="F586" s="43"/>
      <c r="G586" s="43" t="str">
        <f>IFERROR(WORKDAY(F586,H586,FESTIVOS!$A$2:$V$146),"")</f>
        <v/>
      </c>
      <c r="H586" s="24" t="str">
        <f>IFERROR(VLOOKUP(A586,Dependencias!$A$31:$B$44,2,FALSE),"")</f>
        <v/>
      </c>
      <c r="I586" s="45"/>
      <c r="J586" s="45"/>
      <c r="K586" s="24"/>
      <c r="L586" s="43"/>
      <c r="M586" s="43"/>
      <c r="N586" s="24"/>
    </row>
    <row r="587" spans="1:14" ht="15.75" customHeight="1">
      <c r="A587" s="45"/>
      <c r="B587" s="45"/>
      <c r="C587" s="45"/>
      <c r="D587" s="45"/>
      <c r="E587" s="53"/>
      <c r="F587" s="43"/>
      <c r="G587" s="43" t="str">
        <f>IFERROR(WORKDAY(F587,H587,FESTIVOS!$A$2:$V$146),"")</f>
        <v/>
      </c>
      <c r="H587" s="24" t="str">
        <f>IFERROR(VLOOKUP(A587,Dependencias!$A$31:$B$44,2,FALSE),"")</f>
        <v/>
      </c>
      <c r="I587" s="45"/>
      <c r="J587" s="45"/>
      <c r="K587" s="24"/>
      <c r="L587" s="43"/>
      <c r="M587" s="43"/>
      <c r="N587" s="24"/>
    </row>
    <row r="588" spans="1:14" ht="15.75" customHeight="1">
      <c r="A588" s="45"/>
      <c r="B588" s="45"/>
      <c r="C588" s="45"/>
      <c r="D588" s="45"/>
      <c r="E588" s="53"/>
      <c r="F588" s="43"/>
      <c r="G588" s="43" t="str">
        <f>IFERROR(WORKDAY(F588,H588,FESTIVOS!$A$2:$V$146),"")</f>
        <v/>
      </c>
      <c r="H588" s="24" t="str">
        <f>IFERROR(VLOOKUP(A588,Dependencias!$A$31:$B$44,2,FALSE),"")</f>
        <v/>
      </c>
      <c r="I588" s="45"/>
      <c r="J588" s="45"/>
      <c r="K588" s="24"/>
      <c r="L588" s="43"/>
      <c r="M588" s="43"/>
      <c r="N588" s="24"/>
    </row>
    <row r="589" spans="1:14" ht="15.75" customHeight="1">
      <c r="A589" s="45"/>
      <c r="B589" s="45"/>
      <c r="C589" s="45"/>
      <c r="D589" s="45"/>
      <c r="E589" s="53"/>
      <c r="F589" s="43"/>
      <c r="G589" s="43" t="str">
        <f>IFERROR(WORKDAY(F589,H589,FESTIVOS!$A$2:$V$146),"")</f>
        <v/>
      </c>
      <c r="H589" s="24" t="str">
        <f>IFERROR(VLOOKUP(A589,Dependencias!$A$31:$B$44,2,FALSE),"")</f>
        <v/>
      </c>
      <c r="I589" s="45"/>
      <c r="J589" s="45"/>
      <c r="K589" s="24"/>
      <c r="L589" s="43"/>
      <c r="M589" s="43"/>
      <c r="N589" s="24"/>
    </row>
    <row r="590" spans="1:14" ht="15.75" customHeight="1">
      <c r="A590" s="45"/>
      <c r="B590" s="45"/>
      <c r="C590" s="45"/>
      <c r="D590" s="45"/>
      <c r="E590" s="53"/>
      <c r="F590" s="43"/>
      <c r="G590" s="43" t="str">
        <f>IFERROR(WORKDAY(F590,H590,FESTIVOS!$A$2:$V$146),"")</f>
        <v/>
      </c>
      <c r="H590" s="24" t="str">
        <f>IFERROR(VLOOKUP(A590,Dependencias!$A$31:$B$44,2,FALSE),"")</f>
        <v/>
      </c>
      <c r="I590" s="45"/>
      <c r="J590" s="45"/>
      <c r="K590" s="24"/>
      <c r="L590" s="43"/>
      <c r="M590" s="43"/>
      <c r="N590" s="24"/>
    </row>
    <row r="591" spans="1:14" ht="15.75" customHeight="1">
      <c r="A591" s="45"/>
      <c r="B591" s="45"/>
      <c r="C591" s="45"/>
      <c r="D591" s="45"/>
      <c r="E591" s="53"/>
      <c r="F591" s="43"/>
      <c r="G591" s="43" t="str">
        <f>IFERROR(WORKDAY(F591,H591,FESTIVOS!$A$2:$V$146),"")</f>
        <v/>
      </c>
      <c r="H591" s="24" t="str">
        <f>IFERROR(VLOOKUP(A591,Dependencias!$A$31:$B$44,2,FALSE),"")</f>
        <v/>
      </c>
      <c r="I591" s="45"/>
      <c r="J591" s="45"/>
      <c r="K591" s="24"/>
      <c r="L591" s="43"/>
      <c r="M591" s="43"/>
      <c r="N591" s="24"/>
    </row>
    <row r="592" spans="1:14" ht="15.75" customHeight="1">
      <c r="A592" s="45"/>
      <c r="B592" s="45"/>
      <c r="C592" s="45"/>
      <c r="D592" s="45"/>
      <c r="E592" s="53"/>
      <c r="F592" s="43"/>
      <c r="G592" s="43" t="str">
        <f>IFERROR(WORKDAY(F592,H592,FESTIVOS!$A$2:$V$146),"")</f>
        <v/>
      </c>
      <c r="H592" s="24" t="str">
        <f>IFERROR(VLOOKUP(A592,Dependencias!$A$31:$B$44,2,FALSE),"")</f>
        <v/>
      </c>
      <c r="I592" s="45"/>
      <c r="J592" s="45"/>
      <c r="K592" s="24"/>
      <c r="L592" s="43"/>
      <c r="M592" s="43"/>
      <c r="N592" s="24"/>
    </row>
    <row r="593" spans="1:14" ht="15.75" customHeight="1">
      <c r="A593" s="45"/>
      <c r="B593" s="45"/>
      <c r="C593" s="45"/>
      <c r="D593" s="45"/>
      <c r="E593" s="53"/>
      <c r="F593" s="43"/>
      <c r="G593" s="43" t="str">
        <f>IFERROR(WORKDAY(F593,H593,FESTIVOS!$A$2:$V$146),"")</f>
        <v/>
      </c>
      <c r="H593" s="24" t="str">
        <f>IFERROR(VLOOKUP(A593,Dependencias!$A$31:$B$44,2,FALSE),"")</f>
        <v/>
      </c>
      <c r="I593" s="45"/>
      <c r="J593" s="45"/>
      <c r="K593" s="24"/>
      <c r="L593" s="43"/>
      <c r="M593" s="43"/>
      <c r="N593" s="24"/>
    </row>
    <row r="594" spans="1:14" ht="15.75" customHeight="1">
      <c r="A594" s="45"/>
      <c r="B594" s="45"/>
      <c r="C594" s="45"/>
      <c r="D594" s="45"/>
      <c r="E594" s="53"/>
      <c r="F594" s="43"/>
      <c r="G594" s="43" t="str">
        <f>IFERROR(WORKDAY(F594,H594,FESTIVOS!$A$2:$V$146),"")</f>
        <v/>
      </c>
      <c r="H594" s="24" t="str">
        <f>IFERROR(VLOOKUP(A594,Dependencias!$A$31:$B$44,2,FALSE),"")</f>
        <v/>
      </c>
      <c r="I594" s="45"/>
      <c r="J594" s="45"/>
      <c r="K594" s="24"/>
      <c r="L594" s="43"/>
      <c r="M594" s="43"/>
      <c r="N594" s="24"/>
    </row>
    <row r="595" spans="1:14" ht="15.75" customHeight="1">
      <c r="A595" s="45"/>
      <c r="B595" s="45"/>
      <c r="C595" s="45"/>
      <c r="D595" s="45"/>
      <c r="E595" s="53"/>
      <c r="F595" s="43"/>
      <c r="G595" s="43" t="str">
        <f>IFERROR(WORKDAY(F595,H595,FESTIVOS!$A$2:$V$146),"")</f>
        <v/>
      </c>
      <c r="H595" s="24" t="str">
        <f>IFERROR(VLOOKUP(A595,Dependencias!$A$31:$B$44,2,FALSE),"")</f>
        <v/>
      </c>
      <c r="I595" s="45"/>
      <c r="J595" s="45"/>
      <c r="K595" s="24"/>
      <c r="L595" s="43"/>
      <c r="M595" s="43"/>
      <c r="N595" s="24"/>
    </row>
    <row r="596" spans="1:14" ht="15.75" customHeight="1">
      <c r="A596" s="45"/>
      <c r="B596" s="45"/>
      <c r="C596" s="45"/>
      <c r="D596" s="45"/>
      <c r="E596" s="53"/>
      <c r="F596" s="43"/>
      <c r="G596" s="43" t="str">
        <f>IFERROR(WORKDAY(F596,H596,FESTIVOS!$A$2:$V$146),"")</f>
        <v/>
      </c>
      <c r="H596" s="24" t="str">
        <f>IFERROR(VLOOKUP(A596,Dependencias!$A$31:$B$44,2,FALSE),"")</f>
        <v/>
      </c>
      <c r="I596" s="45"/>
      <c r="J596" s="45"/>
      <c r="K596" s="24"/>
      <c r="L596" s="43"/>
      <c r="M596" s="43"/>
      <c r="N596" s="24"/>
    </row>
    <row r="597" spans="1:14" ht="15.75" customHeight="1">
      <c r="A597" s="45"/>
      <c r="B597" s="45"/>
      <c r="C597" s="45"/>
      <c r="D597" s="45"/>
      <c r="E597" s="53"/>
      <c r="F597" s="43"/>
      <c r="G597" s="43" t="str">
        <f>IFERROR(WORKDAY(F597,H597,FESTIVOS!$A$2:$V$146),"")</f>
        <v/>
      </c>
      <c r="H597" s="24" t="str">
        <f>IFERROR(VLOOKUP(A597,Dependencias!$A$31:$B$44,2,FALSE),"")</f>
        <v/>
      </c>
      <c r="I597" s="45"/>
      <c r="J597" s="45"/>
      <c r="K597" s="24"/>
      <c r="L597" s="43"/>
      <c r="M597" s="43"/>
      <c r="N597" s="24"/>
    </row>
    <row r="598" spans="1:14" ht="15.75" customHeight="1">
      <c r="A598" s="45"/>
      <c r="B598" s="45"/>
      <c r="C598" s="45"/>
      <c r="D598" s="45"/>
      <c r="E598" s="53"/>
      <c r="F598" s="43"/>
      <c r="G598" s="43" t="str">
        <f>IFERROR(WORKDAY(F598,H598,FESTIVOS!$A$2:$V$146),"")</f>
        <v/>
      </c>
      <c r="H598" s="24" t="str">
        <f>IFERROR(VLOOKUP(A598,Dependencias!$A$31:$B$44,2,FALSE),"")</f>
        <v/>
      </c>
      <c r="I598" s="45"/>
      <c r="J598" s="45"/>
      <c r="K598" s="24"/>
      <c r="L598" s="43"/>
      <c r="M598" s="43"/>
      <c r="N598" s="24"/>
    </row>
    <row r="599" spans="1:14" ht="15.75" customHeight="1">
      <c r="A599" s="45"/>
      <c r="B599" s="45"/>
      <c r="C599" s="45"/>
      <c r="D599" s="45"/>
      <c r="E599" s="53"/>
      <c r="F599" s="43"/>
      <c r="G599" s="43" t="str">
        <f>IFERROR(WORKDAY(F599,H599,FESTIVOS!$A$2:$V$146),"")</f>
        <v/>
      </c>
      <c r="H599" s="24" t="str">
        <f>IFERROR(VLOOKUP(A599,Dependencias!$A$31:$B$44,2,FALSE),"")</f>
        <v/>
      </c>
      <c r="I599" s="45"/>
      <c r="J599" s="45"/>
      <c r="K599" s="24"/>
      <c r="L599" s="43"/>
      <c r="M599" s="43"/>
      <c r="N599" s="24"/>
    </row>
    <row r="600" spans="1:14" ht="15.75" customHeight="1">
      <c r="A600" s="45"/>
      <c r="B600" s="45"/>
      <c r="C600" s="45"/>
      <c r="D600" s="45"/>
      <c r="E600" s="53"/>
      <c r="F600" s="43"/>
      <c r="G600" s="43" t="str">
        <f>IFERROR(WORKDAY(F600,H600,FESTIVOS!$A$2:$V$146),"")</f>
        <v/>
      </c>
      <c r="H600" s="24" t="str">
        <f>IFERROR(VLOOKUP(A600,Dependencias!$A$31:$B$44,2,FALSE),"")</f>
        <v/>
      </c>
      <c r="I600" s="45"/>
      <c r="J600" s="45"/>
      <c r="K600" s="24"/>
      <c r="L600" s="43"/>
      <c r="M600" s="43"/>
      <c r="N600" s="24"/>
    </row>
    <row r="601" spans="1:14" ht="15.75" customHeight="1">
      <c r="A601" s="45"/>
      <c r="B601" s="45"/>
      <c r="C601" s="45"/>
      <c r="D601" s="45"/>
      <c r="E601" s="53"/>
      <c r="F601" s="43"/>
      <c r="G601" s="43" t="str">
        <f>IFERROR(WORKDAY(F601,H601,FESTIVOS!$A$2:$V$146),"")</f>
        <v/>
      </c>
      <c r="H601" s="24" t="str">
        <f>IFERROR(VLOOKUP(A601,Dependencias!$A$31:$B$44,2,FALSE),"")</f>
        <v/>
      </c>
      <c r="I601" s="45"/>
      <c r="J601" s="45"/>
      <c r="K601" s="24"/>
      <c r="L601" s="43"/>
      <c r="M601" s="43"/>
      <c r="N601" s="24"/>
    </row>
    <row r="602" spans="1:14" ht="15.75" customHeight="1">
      <c r="A602" s="45"/>
      <c r="B602" s="45"/>
      <c r="C602" s="45"/>
      <c r="D602" s="45"/>
      <c r="E602" s="53"/>
      <c r="F602" s="43"/>
      <c r="G602" s="43" t="str">
        <f>IFERROR(WORKDAY(F602,H602,FESTIVOS!$A$2:$V$146),"")</f>
        <v/>
      </c>
      <c r="H602" s="24" t="str">
        <f>IFERROR(VLOOKUP(A602,Dependencias!$A$31:$B$44,2,FALSE),"")</f>
        <v/>
      </c>
      <c r="I602" s="45"/>
      <c r="J602" s="45"/>
      <c r="K602" s="24"/>
      <c r="L602" s="43"/>
      <c r="M602" s="43"/>
      <c r="N602" s="24"/>
    </row>
    <row r="603" spans="1:14" ht="15.75" customHeight="1">
      <c r="A603" s="45"/>
      <c r="B603" s="45"/>
      <c r="C603" s="45"/>
      <c r="D603" s="45"/>
      <c r="E603" s="53"/>
      <c r="F603" s="43"/>
      <c r="G603" s="43" t="str">
        <f>IFERROR(WORKDAY(F603,H603,FESTIVOS!$A$2:$V$146),"")</f>
        <v/>
      </c>
      <c r="H603" s="24" t="str">
        <f>IFERROR(VLOOKUP(A603,Dependencias!$A$31:$B$44,2,FALSE),"")</f>
        <v/>
      </c>
      <c r="I603" s="45"/>
      <c r="J603" s="45"/>
      <c r="K603" s="24"/>
      <c r="L603" s="43"/>
      <c r="M603" s="43"/>
      <c r="N603" s="24"/>
    </row>
    <row r="604" spans="1:14" ht="15.75" customHeight="1">
      <c r="A604" s="45"/>
      <c r="B604" s="45"/>
      <c r="C604" s="45"/>
      <c r="D604" s="45"/>
      <c r="E604" s="53"/>
      <c r="F604" s="43"/>
      <c r="G604" s="43" t="str">
        <f>IFERROR(WORKDAY(F604,H604,FESTIVOS!$A$2:$V$146),"")</f>
        <v/>
      </c>
      <c r="H604" s="24" t="str">
        <f>IFERROR(VLOOKUP(A604,Dependencias!$A$31:$B$44,2,FALSE),"")</f>
        <v/>
      </c>
      <c r="I604" s="45"/>
      <c r="J604" s="45"/>
      <c r="K604" s="24"/>
      <c r="L604" s="43"/>
      <c r="M604" s="43"/>
      <c r="N604" s="24"/>
    </row>
    <row r="605" spans="1:14" ht="15.75" customHeight="1">
      <c r="A605" s="45"/>
      <c r="B605" s="45"/>
      <c r="C605" s="45"/>
      <c r="D605" s="45"/>
      <c r="E605" s="53"/>
      <c r="F605" s="43"/>
      <c r="G605" s="43" t="str">
        <f>IFERROR(WORKDAY(F605,H605,FESTIVOS!$A$2:$V$146),"")</f>
        <v/>
      </c>
      <c r="H605" s="24" t="str">
        <f>IFERROR(VLOOKUP(A605,Dependencias!$A$31:$B$44,2,FALSE),"")</f>
        <v/>
      </c>
      <c r="I605" s="45"/>
      <c r="J605" s="45"/>
      <c r="K605" s="24"/>
      <c r="L605" s="43"/>
      <c r="M605" s="43"/>
      <c r="N605" s="24"/>
    </row>
    <row r="606" spans="1:14" ht="15.75" customHeight="1">
      <c r="A606" s="45"/>
      <c r="B606" s="45"/>
      <c r="C606" s="45"/>
      <c r="D606" s="45"/>
      <c r="E606" s="53"/>
      <c r="F606" s="43"/>
      <c r="G606" s="43" t="str">
        <f>IFERROR(WORKDAY(F606,H606,FESTIVOS!$A$2:$V$146),"")</f>
        <v/>
      </c>
      <c r="H606" s="24" t="str">
        <f>IFERROR(VLOOKUP(A606,Dependencias!$A$31:$B$44,2,FALSE),"")</f>
        <v/>
      </c>
      <c r="I606" s="45"/>
      <c r="J606" s="45"/>
      <c r="K606" s="24"/>
      <c r="L606" s="43"/>
      <c r="M606" s="43"/>
      <c r="N606" s="24"/>
    </row>
    <row r="607" spans="1:14" ht="15.75" customHeight="1">
      <c r="A607" s="45"/>
      <c r="B607" s="45"/>
      <c r="C607" s="45"/>
      <c r="D607" s="45"/>
      <c r="E607" s="53"/>
      <c r="F607" s="43"/>
      <c r="G607" s="43" t="str">
        <f>IFERROR(WORKDAY(F607,H607,FESTIVOS!$A$2:$V$146),"")</f>
        <v/>
      </c>
      <c r="H607" s="24" t="str">
        <f>IFERROR(VLOOKUP(A607,Dependencias!$A$31:$B$44,2,FALSE),"")</f>
        <v/>
      </c>
      <c r="I607" s="45"/>
      <c r="J607" s="45"/>
      <c r="K607" s="24"/>
      <c r="L607" s="43"/>
      <c r="M607" s="43"/>
      <c r="N607" s="24"/>
    </row>
    <row r="608" spans="1:14" ht="15.75" customHeight="1">
      <c r="A608" s="45"/>
      <c r="B608" s="45"/>
      <c r="C608" s="45"/>
      <c r="D608" s="45"/>
      <c r="E608" s="53"/>
      <c r="F608" s="43"/>
      <c r="G608" s="43" t="str">
        <f>IFERROR(WORKDAY(F608,H608,FESTIVOS!$A$2:$V$146),"")</f>
        <v/>
      </c>
      <c r="H608" s="24" t="str">
        <f>IFERROR(VLOOKUP(A608,Dependencias!$A$31:$B$44,2,FALSE),"")</f>
        <v/>
      </c>
      <c r="I608" s="45"/>
      <c r="J608" s="45"/>
      <c r="K608" s="24"/>
      <c r="L608" s="43"/>
      <c r="M608" s="43"/>
      <c r="N608" s="24"/>
    </row>
    <row r="609" spans="1:14" ht="15.75" customHeight="1">
      <c r="A609" s="45"/>
      <c r="B609" s="45"/>
      <c r="C609" s="45"/>
      <c r="D609" s="45"/>
      <c r="E609" s="53"/>
      <c r="F609" s="43"/>
      <c r="G609" s="43" t="str">
        <f>IFERROR(WORKDAY(F609,H609,FESTIVOS!$A$2:$V$146),"")</f>
        <v/>
      </c>
      <c r="H609" s="24" t="str">
        <f>IFERROR(VLOOKUP(A609,Dependencias!$A$31:$B$44,2,FALSE),"")</f>
        <v/>
      </c>
      <c r="I609" s="45"/>
      <c r="J609" s="45"/>
      <c r="K609" s="24"/>
      <c r="L609" s="43"/>
      <c r="M609" s="43"/>
      <c r="N609" s="24"/>
    </row>
    <row r="610" spans="1:14" ht="15.75" customHeight="1">
      <c r="A610" s="45"/>
      <c r="B610" s="45"/>
      <c r="C610" s="45"/>
      <c r="D610" s="45"/>
      <c r="E610" s="53"/>
      <c r="F610" s="43"/>
      <c r="G610" s="43" t="str">
        <f>IFERROR(WORKDAY(F610,H610,FESTIVOS!$A$2:$V$146),"")</f>
        <v/>
      </c>
      <c r="H610" s="24" t="str">
        <f>IFERROR(VLOOKUP(A610,Dependencias!$A$31:$B$44,2,FALSE),"")</f>
        <v/>
      </c>
      <c r="I610" s="45"/>
      <c r="J610" s="45"/>
      <c r="K610" s="24"/>
      <c r="L610" s="43"/>
      <c r="M610" s="43"/>
      <c r="N610" s="24"/>
    </row>
    <row r="611" spans="1:14" ht="15.75" customHeight="1">
      <c r="A611" s="45"/>
      <c r="B611" s="45"/>
      <c r="C611" s="45"/>
      <c r="D611" s="45"/>
      <c r="E611" s="53"/>
      <c r="F611" s="43"/>
      <c r="G611" s="43" t="str">
        <f>IFERROR(WORKDAY(F611,H611,FESTIVOS!$A$2:$V$146),"")</f>
        <v/>
      </c>
      <c r="H611" s="24" t="str">
        <f>IFERROR(VLOOKUP(A611,Dependencias!$A$31:$B$44,2,FALSE),"")</f>
        <v/>
      </c>
      <c r="I611" s="45"/>
      <c r="J611" s="45"/>
      <c r="K611" s="24"/>
      <c r="L611" s="43"/>
      <c r="M611" s="43"/>
      <c r="N611" s="24"/>
    </row>
    <row r="612" spans="1:14" ht="15.75" customHeight="1">
      <c r="A612" s="45"/>
      <c r="B612" s="45"/>
      <c r="C612" s="45"/>
      <c r="D612" s="45"/>
      <c r="E612" s="53"/>
      <c r="F612" s="43"/>
      <c r="G612" s="43" t="str">
        <f>IFERROR(WORKDAY(F612,H612,FESTIVOS!$A$2:$V$146),"")</f>
        <v/>
      </c>
      <c r="H612" s="24" t="str">
        <f>IFERROR(VLOOKUP(A612,Dependencias!$A$31:$B$44,2,FALSE),"")</f>
        <v/>
      </c>
      <c r="I612" s="45"/>
      <c r="J612" s="45"/>
      <c r="K612" s="24"/>
      <c r="L612" s="43"/>
      <c r="M612" s="43"/>
      <c r="N612" s="24"/>
    </row>
    <row r="613" spans="1:14" ht="15.75" customHeight="1">
      <c r="A613" s="45"/>
      <c r="B613" s="45"/>
      <c r="C613" s="45"/>
      <c r="D613" s="45"/>
      <c r="E613" s="53"/>
      <c r="F613" s="43"/>
      <c r="G613" s="43" t="str">
        <f>IFERROR(WORKDAY(F613,H613,FESTIVOS!$A$2:$V$146),"")</f>
        <v/>
      </c>
      <c r="H613" s="24" t="str">
        <f>IFERROR(VLOOKUP(A613,Dependencias!$A$31:$B$44,2,FALSE),"")</f>
        <v/>
      </c>
      <c r="I613" s="45"/>
      <c r="J613" s="45"/>
      <c r="K613" s="24"/>
      <c r="L613" s="43"/>
      <c r="M613" s="43"/>
      <c r="N613" s="24"/>
    </row>
    <row r="614" spans="1:14" ht="15.75" customHeight="1">
      <c r="A614" s="45"/>
      <c r="B614" s="45"/>
      <c r="C614" s="45"/>
      <c r="D614" s="45"/>
      <c r="E614" s="53"/>
      <c r="F614" s="43"/>
      <c r="G614" s="43" t="str">
        <f>IFERROR(WORKDAY(F614,H614,FESTIVOS!$A$2:$V$146),"")</f>
        <v/>
      </c>
      <c r="H614" s="24" t="str">
        <f>IFERROR(VLOOKUP(A614,Dependencias!$A$31:$B$44,2,FALSE),"")</f>
        <v/>
      </c>
      <c r="I614" s="45"/>
      <c r="J614" s="45"/>
      <c r="K614" s="24"/>
      <c r="L614" s="43"/>
      <c r="M614" s="43"/>
      <c r="N614" s="24"/>
    </row>
    <row r="615" spans="1:14" ht="15.75" customHeight="1">
      <c r="A615" s="45"/>
      <c r="B615" s="45"/>
      <c r="C615" s="45"/>
      <c r="D615" s="45"/>
      <c r="E615" s="53"/>
      <c r="F615" s="43"/>
      <c r="G615" s="43" t="str">
        <f>IFERROR(WORKDAY(F615,H615,FESTIVOS!$A$2:$V$146),"")</f>
        <v/>
      </c>
      <c r="H615" s="24" t="str">
        <f>IFERROR(VLOOKUP(A615,Dependencias!$A$31:$B$44,2,FALSE),"")</f>
        <v/>
      </c>
      <c r="I615" s="45"/>
      <c r="J615" s="45"/>
      <c r="K615" s="24"/>
      <c r="L615" s="43"/>
      <c r="M615" s="43"/>
      <c r="N615" s="24"/>
    </row>
    <row r="616" spans="1:14" ht="15.75" customHeight="1">
      <c r="A616" s="45"/>
      <c r="B616" s="45"/>
      <c r="C616" s="45"/>
      <c r="D616" s="45"/>
      <c r="E616" s="53"/>
      <c r="F616" s="43"/>
      <c r="G616" s="43" t="str">
        <f>IFERROR(WORKDAY(F616,H616,FESTIVOS!$A$2:$V$146),"")</f>
        <v/>
      </c>
      <c r="H616" s="24" t="str">
        <f>IFERROR(VLOOKUP(A616,Dependencias!$A$31:$B$44,2,FALSE),"")</f>
        <v/>
      </c>
      <c r="I616" s="45"/>
      <c r="J616" s="45"/>
      <c r="K616" s="24"/>
      <c r="L616" s="43"/>
      <c r="M616" s="43"/>
      <c r="N616" s="24"/>
    </row>
    <row r="617" spans="1:14" ht="15.75" customHeight="1">
      <c r="A617" s="45"/>
      <c r="B617" s="45"/>
      <c r="C617" s="45"/>
      <c r="D617" s="45"/>
      <c r="E617" s="53"/>
      <c r="F617" s="43"/>
      <c r="G617" s="43" t="str">
        <f>IFERROR(WORKDAY(F617,H617,FESTIVOS!$A$2:$V$146),"")</f>
        <v/>
      </c>
      <c r="H617" s="24" t="str">
        <f>IFERROR(VLOOKUP(A617,Dependencias!$A$31:$B$44,2,FALSE),"")</f>
        <v/>
      </c>
      <c r="I617" s="45"/>
      <c r="J617" s="45"/>
      <c r="K617" s="24"/>
      <c r="L617" s="43"/>
      <c r="M617" s="43"/>
      <c r="N617" s="24"/>
    </row>
    <row r="618" spans="1:14" ht="15.75" customHeight="1">
      <c r="A618" s="45"/>
      <c r="B618" s="45"/>
      <c r="C618" s="45"/>
      <c r="D618" s="45"/>
      <c r="E618" s="53"/>
      <c r="F618" s="43"/>
      <c r="G618" s="43" t="str">
        <f>IFERROR(WORKDAY(F618,H618,FESTIVOS!$A$2:$V$146),"")</f>
        <v/>
      </c>
      <c r="H618" s="24" t="str">
        <f>IFERROR(VLOOKUP(A618,Dependencias!$A$31:$B$44,2,FALSE),"")</f>
        <v/>
      </c>
      <c r="I618" s="45"/>
      <c r="J618" s="45"/>
      <c r="K618" s="24"/>
      <c r="L618" s="43"/>
      <c r="M618" s="43"/>
      <c r="N618" s="24"/>
    </row>
    <row r="619" spans="1:14" ht="15.75" customHeight="1">
      <c r="A619" s="45"/>
      <c r="B619" s="45"/>
      <c r="C619" s="45"/>
      <c r="D619" s="45"/>
      <c r="E619" s="53"/>
      <c r="F619" s="43"/>
      <c r="G619" s="43" t="str">
        <f>IFERROR(WORKDAY(F619,H619,FESTIVOS!$A$2:$V$146),"")</f>
        <v/>
      </c>
      <c r="H619" s="24" t="str">
        <f>IFERROR(VLOOKUP(A619,Dependencias!$A$31:$B$44,2,FALSE),"")</f>
        <v/>
      </c>
      <c r="I619" s="45"/>
      <c r="J619" s="45"/>
      <c r="K619" s="24"/>
      <c r="L619" s="43"/>
      <c r="M619" s="43"/>
      <c r="N619" s="24"/>
    </row>
    <row r="620" spans="1:14" ht="15.75" customHeight="1">
      <c r="A620" s="45"/>
      <c r="B620" s="45"/>
      <c r="C620" s="45"/>
      <c r="D620" s="45"/>
      <c r="E620" s="53"/>
      <c r="F620" s="43"/>
      <c r="G620" s="43" t="str">
        <f>IFERROR(WORKDAY(F620,H620,FESTIVOS!$A$2:$V$146),"")</f>
        <v/>
      </c>
      <c r="H620" s="24" t="str">
        <f>IFERROR(VLOOKUP(A620,Dependencias!$A$31:$B$44,2,FALSE),"")</f>
        <v/>
      </c>
      <c r="I620" s="45"/>
      <c r="J620" s="45"/>
      <c r="K620" s="24"/>
      <c r="L620" s="43"/>
      <c r="M620" s="43"/>
      <c r="N620" s="24"/>
    </row>
    <row r="621" spans="1:14" ht="15.75" customHeight="1">
      <c r="A621" s="45"/>
      <c r="B621" s="45"/>
      <c r="C621" s="45"/>
      <c r="D621" s="45"/>
      <c r="E621" s="53"/>
      <c r="F621" s="43"/>
      <c r="G621" s="43" t="str">
        <f>IFERROR(WORKDAY(F621,H621,FESTIVOS!$A$2:$V$146),"")</f>
        <v/>
      </c>
      <c r="H621" s="24" t="str">
        <f>IFERROR(VLOOKUP(A621,Dependencias!$A$31:$B$44,2,FALSE),"")</f>
        <v/>
      </c>
      <c r="I621" s="45"/>
      <c r="J621" s="45"/>
      <c r="K621" s="24"/>
      <c r="L621" s="43"/>
      <c r="M621" s="43"/>
      <c r="N621" s="24"/>
    </row>
    <row r="622" spans="1:14" ht="15.75" customHeight="1">
      <c r="A622" s="45"/>
      <c r="B622" s="45"/>
      <c r="C622" s="45"/>
      <c r="D622" s="45"/>
      <c r="E622" s="53"/>
      <c r="F622" s="43"/>
      <c r="G622" s="43" t="str">
        <f>IFERROR(WORKDAY(F622,H622,FESTIVOS!$A$2:$V$146),"")</f>
        <v/>
      </c>
      <c r="H622" s="24" t="str">
        <f>IFERROR(VLOOKUP(A622,Dependencias!$A$31:$B$44,2,FALSE),"")</f>
        <v/>
      </c>
      <c r="I622" s="45"/>
      <c r="J622" s="45"/>
      <c r="K622" s="24"/>
      <c r="L622" s="43"/>
      <c r="M622" s="43"/>
      <c r="N622" s="24"/>
    </row>
    <row r="623" spans="1:14" ht="15.75" customHeight="1">
      <c r="A623" s="45"/>
      <c r="B623" s="45"/>
      <c r="C623" s="45"/>
      <c r="D623" s="45"/>
      <c r="E623" s="53"/>
      <c r="F623" s="43"/>
      <c r="G623" s="43" t="str">
        <f>IFERROR(WORKDAY(F623,H623,FESTIVOS!$A$2:$V$146),"")</f>
        <v/>
      </c>
      <c r="H623" s="24" t="str">
        <f>IFERROR(VLOOKUP(A623,Dependencias!$A$31:$B$44,2,FALSE),"")</f>
        <v/>
      </c>
      <c r="I623" s="45"/>
      <c r="J623" s="45"/>
      <c r="K623" s="24"/>
      <c r="L623" s="43"/>
      <c r="M623" s="43"/>
      <c r="N623" s="24"/>
    </row>
    <row r="624" spans="1:14" ht="15.75" customHeight="1">
      <c r="A624" s="45"/>
      <c r="B624" s="45"/>
      <c r="C624" s="45"/>
      <c r="D624" s="45"/>
      <c r="E624" s="53"/>
      <c r="F624" s="43"/>
      <c r="G624" s="43" t="str">
        <f>IFERROR(WORKDAY(F624,H624,FESTIVOS!$A$2:$V$146),"")</f>
        <v/>
      </c>
      <c r="H624" s="24" t="str">
        <f>IFERROR(VLOOKUP(A624,Dependencias!$A$31:$B$44,2,FALSE),"")</f>
        <v/>
      </c>
      <c r="I624" s="45"/>
      <c r="J624" s="45"/>
      <c r="K624" s="24"/>
      <c r="L624" s="43"/>
      <c r="M624" s="43"/>
      <c r="N624" s="24"/>
    </row>
    <row r="625" spans="1:14" ht="15.75" customHeight="1">
      <c r="A625" s="45"/>
      <c r="B625" s="45"/>
      <c r="C625" s="45"/>
      <c r="D625" s="45"/>
      <c r="E625" s="53"/>
      <c r="F625" s="43"/>
      <c r="G625" s="43" t="str">
        <f>IFERROR(WORKDAY(F625,H625,FESTIVOS!$A$2:$V$146),"")</f>
        <v/>
      </c>
      <c r="H625" s="24" t="str">
        <f>IFERROR(VLOOKUP(A625,Dependencias!$A$31:$B$44,2,FALSE),"")</f>
        <v/>
      </c>
      <c r="I625" s="45"/>
      <c r="J625" s="45"/>
      <c r="K625" s="24"/>
      <c r="L625" s="43"/>
      <c r="M625" s="43"/>
      <c r="N625" s="24"/>
    </row>
    <row r="626" spans="1:14" ht="15.75" customHeight="1">
      <c r="A626" s="45"/>
      <c r="B626" s="45"/>
      <c r="C626" s="45"/>
      <c r="D626" s="45"/>
      <c r="E626" s="53"/>
      <c r="F626" s="43"/>
      <c r="G626" s="43" t="str">
        <f>IFERROR(WORKDAY(F626,H626,FESTIVOS!$A$2:$V$146),"")</f>
        <v/>
      </c>
      <c r="H626" s="24" t="str">
        <f>IFERROR(VLOOKUP(A626,Dependencias!$A$31:$B$44,2,FALSE),"")</f>
        <v/>
      </c>
      <c r="I626" s="45"/>
      <c r="J626" s="45"/>
      <c r="K626" s="24"/>
      <c r="L626" s="43"/>
      <c r="M626" s="43"/>
      <c r="N626" s="24"/>
    </row>
    <row r="627" spans="1:14" ht="15.75" customHeight="1">
      <c r="A627" s="45"/>
      <c r="B627" s="45"/>
      <c r="C627" s="45"/>
      <c r="D627" s="45"/>
      <c r="E627" s="53"/>
      <c r="F627" s="43"/>
      <c r="G627" s="43" t="str">
        <f>IFERROR(WORKDAY(F627,H627,FESTIVOS!$A$2:$V$146),"")</f>
        <v/>
      </c>
      <c r="H627" s="24" t="str">
        <f>IFERROR(VLOOKUP(A627,Dependencias!$A$31:$B$44,2,FALSE),"")</f>
        <v/>
      </c>
      <c r="I627" s="45"/>
      <c r="J627" s="45"/>
      <c r="K627" s="24"/>
      <c r="L627" s="43"/>
      <c r="M627" s="43"/>
      <c r="N627" s="24"/>
    </row>
    <row r="628" spans="1:14" ht="15.75" customHeight="1">
      <c r="A628" s="45"/>
      <c r="B628" s="45"/>
      <c r="C628" s="45"/>
      <c r="D628" s="45"/>
      <c r="E628" s="53"/>
      <c r="F628" s="43"/>
      <c r="G628" s="43" t="str">
        <f>IFERROR(WORKDAY(F628,H628,FESTIVOS!$A$2:$V$146),"")</f>
        <v/>
      </c>
      <c r="H628" s="24" t="str">
        <f>IFERROR(VLOOKUP(A628,Dependencias!$A$31:$B$44,2,FALSE),"")</f>
        <v/>
      </c>
      <c r="I628" s="45"/>
      <c r="J628" s="45"/>
      <c r="K628" s="24"/>
      <c r="L628" s="43"/>
      <c r="M628" s="43"/>
      <c r="N628" s="24"/>
    </row>
    <row r="629" spans="1:14" ht="15.75" customHeight="1">
      <c r="A629" s="45"/>
      <c r="B629" s="45"/>
      <c r="C629" s="45"/>
      <c r="D629" s="45"/>
      <c r="E629" s="53"/>
      <c r="F629" s="43"/>
      <c r="G629" s="43" t="str">
        <f>IFERROR(WORKDAY(F629,H629,FESTIVOS!$A$2:$V$146),"")</f>
        <v/>
      </c>
      <c r="H629" s="24" t="str">
        <f>IFERROR(VLOOKUP(A629,Dependencias!$A$31:$B$44,2,FALSE),"")</f>
        <v/>
      </c>
      <c r="I629" s="45"/>
      <c r="J629" s="45"/>
      <c r="K629" s="24"/>
      <c r="L629" s="43"/>
      <c r="M629" s="43"/>
      <c r="N629" s="24"/>
    </row>
    <row r="630" spans="1:14" ht="15.75" customHeight="1">
      <c r="A630" s="45"/>
      <c r="B630" s="45"/>
      <c r="C630" s="45"/>
      <c r="D630" s="45"/>
      <c r="E630" s="53"/>
      <c r="F630" s="43"/>
      <c r="G630" s="43" t="str">
        <f>IFERROR(WORKDAY(F630,H630,FESTIVOS!$A$2:$V$146),"")</f>
        <v/>
      </c>
      <c r="H630" s="24" t="str">
        <f>IFERROR(VLOOKUP(A630,Dependencias!$A$31:$B$44,2,FALSE),"")</f>
        <v/>
      </c>
      <c r="I630" s="45"/>
      <c r="J630" s="45"/>
      <c r="K630" s="24"/>
      <c r="L630" s="43"/>
      <c r="M630" s="43"/>
      <c r="N630" s="24"/>
    </row>
    <row r="631" spans="1:14" ht="15.75" customHeight="1">
      <c r="A631" s="45"/>
      <c r="B631" s="45"/>
      <c r="C631" s="45"/>
      <c r="D631" s="45"/>
      <c r="E631" s="53"/>
      <c r="F631" s="43"/>
      <c r="G631" s="43" t="str">
        <f>IFERROR(WORKDAY(F631,H631,FESTIVOS!$A$2:$V$146),"")</f>
        <v/>
      </c>
      <c r="H631" s="24" t="str">
        <f>IFERROR(VLOOKUP(A631,Dependencias!$A$31:$B$44,2,FALSE),"")</f>
        <v/>
      </c>
      <c r="I631" s="45"/>
      <c r="J631" s="45"/>
      <c r="K631" s="24"/>
      <c r="L631" s="43"/>
      <c r="M631" s="43"/>
      <c r="N631" s="24"/>
    </row>
    <row r="632" spans="1:14" ht="15.75" customHeight="1">
      <c r="A632" s="45"/>
      <c r="B632" s="45"/>
      <c r="C632" s="45"/>
      <c r="D632" s="45"/>
      <c r="E632" s="53"/>
      <c r="F632" s="43"/>
      <c r="G632" s="43" t="str">
        <f>IFERROR(WORKDAY(F632,H632,FESTIVOS!$A$2:$V$146),"")</f>
        <v/>
      </c>
      <c r="H632" s="24" t="str">
        <f>IFERROR(VLOOKUP(A632,Dependencias!$A$31:$B$44,2,FALSE),"")</f>
        <v/>
      </c>
      <c r="I632" s="45"/>
      <c r="J632" s="45"/>
      <c r="K632" s="24"/>
      <c r="L632" s="43"/>
      <c r="M632" s="43"/>
      <c r="N632" s="24"/>
    </row>
    <row r="633" spans="1:14" ht="15.75" customHeight="1">
      <c r="A633" s="45"/>
      <c r="B633" s="45"/>
      <c r="C633" s="45"/>
      <c r="D633" s="45"/>
      <c r="E633" s="53"/>
      <c r="F633" s="43"/>
      <c r="G633" s="43" t="str">
        <f>IFERROR(WORKDAY(F633,H633,FESTIVOS!$A$2:$V$146),"")</f>
        <v/>
      </c>
      <c r="H633" s="24" t="str">
        <f>IFERROR(VLOOKUP(A633,Dependencias!$A$31:$B$44,2,FALSE),"")</f>
        <v/>
      </c>
      <c r="I633" s="45"/>
      <c r="J633" s="45"/>
      <c r="K633" s="24"/>
      <c r="L633" s="43"/>
      <c r="M633" s="43"/>
      <c r="N633" s="24"/>
    </row>
    <row r="634" spans="1:14" ht="15.75" customHeight="1">
      <c r="A634" s="45"/>
      <c r="B634" s="45"/>
      <c r="C634" s="45"/>
      <c r="D634" s="45"/>
      <c r="E634" s="53"/>
      <c r="F634" s="43"/>
      <c r="G634" s="43" t="str">
        <f>IFERROR(WORKDAY(F634,H634,FESTIVOS!$A$2:$V$146),"")</f>
        <v/>
      </c>
      <c r="H634" s="24" t="str">
        <f>IFERROR(VLOOKUP(A634,Dependencias!$A$31:$B$44,2,FALSE),"")</f>
        <v/>
      </c>
      <c r="I634" s="45"/>
      <c r="J634" s="45"/>
      <c r="K634" s="24"/>
      <c r="L634" s="43"/>
      <c r="M634" s="43"/>
      <c r="N634" s="24"/>
    </row>
    <row r="635" spans="1:14" ht="15.75" customHeight="1">
      <c r="A635" s="45"/>
      <c r="B635" s="45"/>
      <c r="C635" s="45"/>
      <c r="D635" s="45"/>
      <c r="E635" s="53"/>
      <c r="F635" s="43"/>
      <c r="G635" s="43" t="str">
        <f>IFERROR(WORKDAY(F635,H635,FESTIVOS!$A$2:$V$146),"")</f>
        <v/>
      </c>
      <c r="H635" s="24" t="str">
        <f>IFERROR(VLOOKUP(A635,Dependencias!$A$31:$B$44,2,FALSE),"")</f>
        <v/>
      </c>
      <c r="I635" s="45"/>
      <c r="J635" s="45"/>
      <c r="K635" s="24"/>
      <c r="L635" s="43"/>
      <c r="M635" s="43"/>
      <c r="N635" s="24"/>
    </row>
    <row r="636" spans="1:14" ht="15.75" customHeight="1">
      <c r="A636" s="45"/>
      <c r="B636" s="45"/>
      <c r="C636" s="45"/>
      <c r="D636" s="45"/>
      <c r="E636" s="53"/>
      <c r="F636" s="43"/>
      <c r="G636" s="43" t="str">
        <f>IFERROR(WORKDAY(F636,H636,FESTIVOS!$A$2:$V$146),"")</f>
        <v/>
      </c>
      <c r="H636" s="24" t="str">
        <f>IFERROR(VLOOKUP(A636,Dependencias!$A$31:$B$44,2,FALSE),"")</f>
        <v/>
      </c>
      <c r="I636" s="45"/>
      <c r="J636" s="45"/>
      <c r="K636" s="24"/>
      <c r="L636" s="43"/>
      <c r="M636" s="43"/>
      <c r="N636" s="24"/>
    </row>
    <row r="637" spans="1:14" ht="15.75" customHeight="1">
      <c r="A637" s="45"/>
      <c r="B637" s="45"/>
      <c r="C637" s="45"/>
      <c r="D637" s="45"/>
      <c r="E637" s="53"/>
      <c r="F637" s="43"/>
      <c r="G637" s="43" t="str">
        <f>IFERROR(WORKDAY(F637,H637,FESTIVOS!$A$2:$V$146),"")</f>
        <v/>
      </c>
      <c r="H637" s="24" t="str">
        <f>IFERROR(VLOOKUP(A637,Dependencias!$A$31:$B$44,2,FALSE),"")</f>
        <v/>
      </c>
      <c r="I637" s="45"/>
      <c r="J637" s="45"/>
      <c r="K637" s="24"/>
      <c r="L637" s="43"/>
      <c r="M637" s="43"/>
      <c r="N637" s="24"/>
    </row>
    <row r="638" spans="1:14" ht="15.75" customHeight="1">
      <c r="A638" s="45"/>
      <c r="B638" s="45"/>
      <c r="C638" s="45"/>
      <c r="D638" s="45"/>
      <c r="E638" s="53"/>
      <c r="F638" s="43"/>
      <c r="G638" s="43" t="str">
        <f>IFERROR(WORKDAY(F638,H638,FESTIVOS!$A$2:$V$146),"")</f>
        <v/>
      </c>
      <c r="H638" s="24" t="str">
        <f>IFERROR(VLOOKUP(A638,Dependencias!$A$31:$B$44,2,FALSE),"")</f>
        <v/>
      </c>
      <c r="I638" s="45"/>
      <c r="J638" s="45"/>
      <c r="K638" s="24"/>
      <c r="L638" s="43"/>
      <c r="M638" s="43"/>
      <c r="N638" s="24"/>
    </row>
    <row r="639" spans="1:14" ht="15.75" customHeight="1">
      <c r="A639" s="45"/>
      <c r="B639" s="45"/>
      <c r="C639" s="45"/>
      <c r="D639" s="45"/>
      <c r="E639" s="53"/>
      <c r="F639" s="43"/>
      <c r="G639" s="43" t="str">
        <f>IFERROR(WORKDAY(F639,H639,FESTIVOS!$A$2:$V$146),"")</f>
        <v/>
      </c>
      <c r="H639" s="24" t="str">
        <f>IFERROR(VLOOKUP(A639,Dependencias!$A$31:$B$44,2,FALSE),"")</f>
        <v/>
      </c>
      <c r="I639" s="45"/>
      <c r="J639" s="45"/>
      <c r="K639" s="24"/>
      <c r="L639" s="43"/>
      <c r="M639" s="43"/>
      <c r="N639" s="24"/>
    </row>
    <row r="640" spans="1:14" ht="15.75" customHeight="1">
      <c r="A640" s="45"/>
      <c r="B640" s="45"/>
      <c r="C640" s="45"/>
      <c r="D640" s="45"/>
      <c r="E640" s="53"/>
      <c r="F640" s="43"/>
      <c r="G640" s="43" t="str">
        <f>IFERROR(WORKDAY(F640,H640,FESTIVOS!$A$2:$V$146),"")</f>
        <v/>
      </c>
      <c r="H640" s="24" t="str">
        <f>IFERROR(VLOOKUP(A640,Dependencias!$A$31:$B$44,2,FALSE),"")</f>
        <v/>
      </c>
      <c r="I640" s="45"/>
      <c r="J640" s="45"/>
      <c r="K640" s="24"/>
      <c r="L640" s="43"/>
      <c r="M640" s="43"/>
      <c r="N640" s="24"/>
    </row>
    <row r="641" spans="1:14" ht="15.75" customHeight="1">
      <c r="A641" s="45"/>
      <c r="B641" s="45"/>
      <c r="C641" s="45"/>
      <c r="D641" s="45"/>
      <c r="E641" s="53"/>
      <c r="F641" s="43"/>
      <c r="G641" s="43" t="str">
        <f>IFERROR(WORKDAY(F641,H641,FESTIVOS!$A$2:$V$146),"")</f>
        <v/>
      </c>
      <c r="H641" s="24" t="str">
        <f>IFERROR(VLOOKUP(A641,Dependencias!$A$31:$B$44,2,FALSE),"")</f>
        <v/>
      </c>
      <c r="I641" s="45"/>
      <c r="J641" s="45"/>
      <c r="K641" s="24"/>
      <c r="L641" s="43"/>
      <c r="M641" s="43"/>
      <c r="N641" s="24"/>
    </row>
    <row r="642" spans="1:14" ht="15.75" customHeight="1">
      <c r="A642" s="45"/>
      <c r="B642" s="45"/>
      <c r="C642" s="45"/>
      <c r="D642" s="45"/>
      <c r="E642" s="53"/>
      <c r="F642" s="43"/>
      <c r="G642" s="43" t="str">
        <f>IFERROR(WORKDAY(F642,H642,FESTIVOS!$A$2:$V$146),"")</f>
        <v/>
      </c>
      <c r="H642" s="24" t="str">
        <f>IFERROR(VLOOKUP(A642,Dependencias!$A$31:$B$44,2,FALSE),"")</f>
        <v/>
      </c>
      <c r="I642" s="45"/>
      <c r="J642" s="45"/>
      <c r="K642" s="24"/>
      <c r="L642" s="43"/>
      <c r="M642" s="43"/>
      <c r="N642" s="24"/>
    </row>
    <row r="643" spans="1:14" ht="15.75" customHeight="1">
      <c r="A643" s="45"/>
      <c r="B643" s="45"/>
      <c r="C643" s="45"/>
      <c r="D643" s="45"/>
      <c r="E643" s="53"/>
      <c r="F643" s="43"/>
      <c r="G643" s="43" t="str">
        <f>IFERROR(WORKDAY(F643,H643,FESTIVOS!$A$2:$V$146),"")</f>
        <v/>
      </c>
      <c r="H643" s="24" t="str">
        <f>IFERROR(VLOOKUP(A643,Dependencias!$A$31:$B$44,2,FALSE),"")</f>
        <v/>
      </c>
      <c r="I643" s="45"/>
      <c r="J643" s="45"/>
      <c r="K643" s="24"/>
      <c r="L643" s="43"/>
      <c r="M643" s="43"/>
      <c r="N643" s="24"/>
    </row>
    <row r="644" spans="1:14" ht="15.75" customHeight="1">
      <c r="A644" s="45"/>
      <c r="B644" s="45"/>
      <c r="C644" s="45"/>
      <c r="D644" s="45"/>
      <c r="E644" s="53"/>
      <c r="F644" s="43"/>
      <c r="G644" s="43" t="str">
        <f>IFERROR(WORKDAY(F644,H644,FESTIVOS!$A$2:$V$146),"")</f>
        <v/>
      </c>
      <c r="H644" s="24" t="str">
        <f>IFERROR(VLOOKUP(A644,Dependencias!$A$31:$B$44,2,FALSE),"")</f>
        <v/>
      </c>
      <c r="I644" s="45"/>
      <c r="J644" s="45"/>
      <c r="K644" s="24"/>
      <c r="L644" s="43"/>
      <c r="M644" s="43"/>
      <c r="N644" s="24"/>
    </row>
    <row r="645" spans="1:14" ht="15.75" customHeight="1">
      <c r="A645" s="45"/>
      <c r="B645" s="45"/>
      <c r="C645" s="45"/>
      <c r="D645" s="45"/>
      <c r="E645" s="53"/>
      <c r="F645" s="43"/>
      <c r="G645" s="43" t="str">
        <f>IFERROR(WORKDAY(F645,H645,FESTIVOS!$A$2:$V$146),"")</f>
        <v/>
      </c>
      <c r="H645" s="24" t="str">
        <f>IFERROR(VLOOKUP(A645,Dependencias!$A$31:$B$44,2,FALSE),"")</f>
        <v/>
      </c>
      <c r="I645" s="45"/>
      <c r="J645" s="45"/>
      <c r="K645" s="24"/>
      <c r="L645" s="43"/>
      <c r="M645" s="43"/>
      <c r="N645" s="24"/>
    </row>
    <row r="646" spans="1:14" ht="15.75" customHeight="1">
      <c r="A646" s="45"/>
      <c r="B646" s="45"/>
      <c r="C646" s="45"/>
      <c r="D646" s="45"/>
      <c r="E646" s="53"/>
      <c r="F646" s="43"/>
      <c r="G646" s="43" t="str">
        <f>IFERROR(WORKDAY(F646,H646,FESTIVOS!$A$2:$V$146),"")</f>
        <v/>
      </c>
      <c r="H646" s="24" t="str">
        <f>IFERROR(VLOOKUP(A646,Dependencias!$A$31:$B$44,2,FALSE),"")</f>
        <v/>
      </c>
      <c r="I646" s="45"/>
      <c r="J646" s="45"/>
      <c r="K646" s="24"/>
      <c r="L646" s="43"/>
      <c r="M646" s="43"/>
      <c r="N646" s="24"/>
    </row>
    <row r="647" spans="1:14" ht="15.75" customHeight="1">
      <c r="A647" s="45"/>
      <c r="B647" s="45"/>
      <c r="C647" s="45"/>
      <c r="D647" s="45"/>
      <c r="E647" s="53"/>
      <c r="F647" s="43"/>
      <c r="G647" s="43" t="str">
        <f>IFERROR(WORKDAY(F647,H647,FESTIVOS!$A$2:$V$146),"")</f>
        <v/>
      </c>
      <c r="H647" s="24" t="str">
        <f>IFERROR(VLOOKUP(A647,Dependencias!$A$31:$B$44,2,FALSE),"")</f>
        <v/>
      </c>
      <c r="I647" s="45"/>
      <c r="J647" s="45"/>
      <c r="K647" s="24"/>
      <c r="L647" s="43"/>
      <c r="M647" s="43"/>
      <c r="N647" s="24"/>
    </row>
    <row r="648" spans="1:14" ht="15.75" customHeight="1">
      <c r="A648" s="45"/>
      <c r="B648" s="45"/>
      <c r="C648" s="45"/>
      <c r="D648" s="45"/>
      <c r="E648" s="53"/>
      <c r="F648" s="43"/>
      <c r="G648" s="43" t="str">
        <f>IFERROR(WORKDAY(F648,H648,FESTIVOS!$A$2:$V$146),"")</f>
        <v/>
      </c>
      <c r="H648" s="24" t="str">
        <f>IFERROR(VLOOKUP(A648,Dependencias!$A$31:$B$44,2,FALSE),"")</f>
        <v/>
      </c>
      <c r="I648" s="45"/>
      <c r="J648" s="45"/>
      <c r="K648" s="24"/>
      <c r="L648" s="43"/>
      <c r="M648" s="43"/>
      <c r="N648" s="24"/>
    </row>
    <row r="649" spans="1:14" ht="15.75" customHeight="1">
      <c r="A649" s="45"/>
      <c r="B649" s="45"/>
      <c r="C649" s="45"/>
      <c r="D649" s="45"/>
      <c r="E649" s="53"/>
      <c r="F649" s="43"/>
      <c r="G649" s="43" t="str">
        <f>IFERROR(WORKDAY(F649,H649,FESTIVOS!$A$2:$V$146),"")</f>
        <v/>
      </c>
      <c r="H649" s="24" t="str">
        <f>IFERROR(VLOOKUP(A649,Dependencias!$A$31:$B$44,2,FALSE),"")</f>
        <v/>
      </c>
      <c r="I649" s="45"/>
      <c r="J649" s="45"/>
      <c r="K649" s="24"/>
      <c r="L649" s="43"/>
      <c r="M649" s="43"/>
      <c r="N649" s="24"/>
    </row>
    <row r="650" spans="1:14" ht="15.75" customHeight="1">
      <c r="A650" s="45"/>
      <c r="B650" s="45"/>
      <c r="C650" s="45"/>
      <c r="D650" s="45"/>
      <c r="E650" s="53"/>
      <c r="F650" s="43"/>
      <c r="G650" s="43" t="str">
        <f>IFERROR(WORKDAY(F650,H650,FESTIVOS!$A$2:$V$146),"")</f>
        <v/>
      </c>
      <c r="H650" s="24" t="str">
        <f>IFERROR(VLOOKUP(A650,Dependencias!$A$31:$B$44,2,FALSE),"")</f>
        <v/>
      </c>
      <c r="I650" s="45"/>
      <c r="J650" s="45"/>
      <c r="K650" s="24"/>
      <c r="L650" s="43"/>
      <c r="M650" s="43"/>
      <c r="N650" s="24"/>
    </row>
    <row r="651" spans="1:14" ht="15.75" customHeight="1">
      <c r="A651" s="45"/>
      <c r="B651" s="45"/>
      <c r="C651" s="45"/>
      <c r="D651" s="45"/>
      <c r="E651" s="53"/>
      <c r="F651" s="43"/>
      <c r="G651" s="43" t="str">
        <f>IFERROR(WORKDAY(F651,H651,FESTIVOS!$A$2:$V$146),"")</f>
        <v/>
      </c>
      <c r="H651" s="24" t="str">
        <f>IFERROR(VLOOKUP(A651,Dependencias!$A$31:$B$44,2,FALSE),"")</f>
        <v/>
      </c>
      <c r="I651" s="45"/>
      <c r="J651" s="45"/>
      <c r="K651" s="24"/>
      <c r="L651" s="43"/>
      <c r="M651" s="43"/>
      <c r="N651" s="24"/>
    </row>
    <row r="652" spans="1:14" ht="15.75" customHeight="1">
      <c r="A652" s="45"/>
      <c r="B652" s="45"/>
      <c r="C652" s="45"/>
      <c r="D652" s="45"/>
      <c r="E652" s="53"/>
      <c r="F652" s="43"/>
      <c r="G652" s="43" t="str">
        <f>IFERROR(WORKDAY(F652,H652,FESTIVOS!$A$2:$V$146),"")</f>
        <v/>
      </c>
      <c r="H652" s="24" t="str">
        <f>IFERROR(VLOOKUP(A652,Dependencias!$A$31:$B$44,2,FALSE),"")</f>
        <v/>
      </c>
      <c r="I652" s="45"/>
      <c r="J652" s="45"/>
      <c r="K652" s="24"/>
      <c r="L652" s="43"/>
      <c r="M652" s="43"/>
      <c r="N652" s="24"/>
    </row>
    <row r="653" spans="1:14" ht="15.75" customHeight="1">
      <c r="A653" s="45"/>
      <c r="B653" s="45"/>
      <c r="C653" s="45"/>
      <c r="D653" s="45"/>
      <c r="E653" s="53"/>
      <c r="F653" s="43"/>
      <c r="G653" s="43" t="str">
        <f>IFERROR(WORKDAY(F653,H653,FESTIVOS!$A$2:$V$146),"")</f>
        <v/>
      </c>
      <c r="H653" s="24" t="str">
        <f>IFERROR(VLOOKUP(A653,Dependencias!$A$31:$B$44,2,FALSE),"")</f>
        <v/>
      </c>
      <c r="I653" s="45"/>
      <c r="J653" s="45"/>
      <c r="K653" s="24"/>
      <c r="L653" s="43"/>
      <c r="M653" s="43"/>
      <c r="N653" s="24"/>
    </row>
    <row r="654" spans="1:14" ht="15.75" customHeight="1">
      <c r="A654" s="45"/>
      <c r="B654" s="45"/>
      <c r="C654" s="45"/>
      <c r="D654" s="45"/>
      <c r="E654" s="53"/>
      <c r="F654" s="43"/>
      <c r="G654" s="43" t="str">
        <f>IFERROR(WORKDAY(F654,H654,FESTIVOS!$A$2:$V$146),"")</f>
        <v/>
      </c>
      <c r="H654" s="24" t="str">
        <f>IFERROR(VLOOKUP(A654,Dependencias!$A$31:$B$44,2,FALSE),"")</f>
        <v/>
      </c>
      <c r="I654" s="45"/>
      <c r="J654" s="45"/>
      <c r="K654" s="24"/>
      <c r="L654" s="43"/>
      <c r="M654" s="43"/>
      <c r="N654" s="24"/>
    </row>
    <row r="655" spans="1:14" ht="15.75" customHeight="1">
      <c r="A655" s="45"/>
      <c r="B655" s="45"/>
      <c r="C655" s="45"/>
      <c r="D655" s="45"/>
      <c r="E655" s="53"/>
      <c r="F655" s="43"/>
      <c r="G655" s="43" t="str">
        <f>IFERROR(WORKDAY(F655,H655,FESTIVOS!$A$2:$V$146),"")</f>
        <v/>
      </c>
      <c r="H655" s="24" t="str">
        <f>IFERROR(VLOOKUP(A655,Dependencias!$A$31:$B$44,2,FALSE),"")</f>
        <v/>
      </c>
      <c r="I655" s="45"/>
      <c r="J655" s="45"/>
      <c r="K655" s="24"/>
      <c r="L655" s="43"/>
      <c r="M655" s="43"/>
      <c r="N655" s="24"/>
    </row>
    <row r="656" spans="1:14" ht="15.75" customHeight="1">
      <c r="A656" s="45"/>
      <c r="B656" s="45"/>
      <c r="C656" s="45"/>
      <c r="D656" s="45"/>
      <c r="E656" s="53"/>
      <c r="F656" s="43"/>
      <c r="G656" s="43" t="str">
        <f>IFERROR(WORKDAY(F656,H656,FESTIVOS!$A$2:$V$146),"")</f>
        <v/>
      </c>
      <c r="H656" s="24" t="str">
        <f>IFERROR(VLOOKUP(A656,Dependencias!$A$31:$B$44,2,FALSE),"")</f>
        <v/>
      </c>
      <c r="I656" s="45"/>
      <c r="J656" s="45"/>
      <c r="K656" s="24"/>
      <c r="L656" s="43"/>
      <c r="M656" s="43"/>
      <c r="N656" s="24"/>
    </row>
    <row r="657" spans="1:14" ht="15.75" customHeight="1">
      <c r="A657" s="45"/>
      <c r="B657" s="45"/>
      <c r="C657" s="45"/>
      <c r="D657" s="45"/>
      <c r="E657" s="53"/>
      <c r="F657" s="43"/>
      <c r="G657" s="43" t="str">
        <f>IFERROR(WORKDAY(F657,H657,FESTIVOS!$A$2:$V$146),"")</f>
        <v/>
      </c>
      <c r="H657" s="24" t="str">
        <f>IFERROR(VLOOKUP(A657,Dependencias!$A$31:$B$44,2,FALSE),"")</f>
        <v/>
      </c>
      <c r="I657" s="45"/>
      <c r="J657" s="45"/>
      <c r="K657" s="24"/>
      <c r="L657" s="43"/>
      <c r="M657" s="43"/>
      <c r="N657" s="24"/>
    </row>
    <row r="658" spans="1:14" ht="15.75" customHeight="1">
      <c r="A658" s="45"/>
      <c r="B658" s="45"/>
      <c r="C658" s="45"/>
      <c r="D658" s="45"/>
      <c r="E658" s="53"/>
      <c r="F658" s="43"/>
      <c r="G658" s="43" t="str">
        <f>IFERROR(WORKDAY(F658,H658,FESTIVOS!$A$2:$V$146),"")</f>
        <v/>
      </c>
      <c r="H658" s="24" t="str">
        <f>IFERROR(VLOOKUP(A658,Dependencias!$A$31:$B$44,2,FALSE),"")</f>
        <v/>
      </c>
      <c r="I658" s="45"/>
      <c r="J658" s="45"/>
      <c r="K658" s="24"/>
      <c r="L658" s="43"/>
      <c r="M658" s="43"/>
      <c r="N658" s="24"/>
    </row>
    <row r="659" spans="1:14" ht="15.75" customHeight="1">
      <c r="A659" s="45"/>
      <c r="B659" s="45"/>
      <c r="C659" s="45"/>
      <c r="D659" s="45"/>
      <c r="E659" s="53"/>
      <c r="F659" s="43"/>
      <c r="G659" s="43" t="str">
        <f>IFERROR(WORKDAY(F659,H659,FESTIVOS!$A$2:$V$146),"")</f>
        <v/>
      </c>
      <c r="H659" s="24" t="str">
        <f>IFERROR(VLOOKUP(A659,Dependencias!$A$31:$B$44,2,FALSE),"")</f>
        <v/>
      </c>
      <c r="I659" s="45"/>
      <c r="J659" s="45"/>
      <c r="K659" s="24"/>
      <c r="L659" s="43"/>
      <c r="M659" s="43"/>
      <c r="N659" s="24"/>
    </row>
    <row r="660" spans="1:14" ht="15.75" customHeight="1">
      <c r="A660" s="45"/>
      <c r="B660" s="45"/>
      <c r="C660" s="45"/>
      <c r="D660" s="45"/>
      <c r="E660" s="53"/>
      <c r="F660" s="43"/>
      <c r="G660" s="43" t="str">
        <f>IFERROR(WORKDAY(F660,H660,FESTIVOS!$A$2:$V$146),"")</f>
        <v/>
      </c>
      <c r="H660" s="24" t="str">
        <f>IFERROR(VLOOKUP(A660,Dependencias!$A$31:$B$44,2,FALSE),"")</f>
        <v/>
      </c>
      <c r="I660" s="45"/>
      <c r="J660" s="45"/>
      <c r="K660" s="24"/>
      <c r="L660" s="43"/>
      <c r="M660" s="43"/>
      <c r="N660" s="24"/>
    </row>
    <row r="661" spans="1:14" ht="15.75" customHeight="1">
      <c r="A661" s="45"/>
      <c r="B661" s="45"/>
      <c r="C661" s="45"/>
      <c r="D661" s="45"/>
      <c r="E661" s="53"/>
      <c r="F661" s="43"/>
      <c r="G661" s="43" t="str">
        <f>IFERROR(WORKDAY(F661,H661,FESTIVOS!$A$2:$V$146),"")</f>
        <v/>
      </c>
      <c r="H661" s="24" t="str">
        <f>IFERROR(VLOOKUP(A661,Dependencias!$A$31:$B$44,2,FALSE),"")</f>
        <v/>
      </c>
      <c r="I661" s="45"/>
      <c r="J661" s="45"/>
      <c r="K661" s="24"/>
      <c r="L661" s="43"/>
      <c r="M661" s="43"/>
      <c r="N661" s="24"/>
    </row>
    <row r="662" spans="1:14" ht="15.75" customHeight="1">
      <c r="A662" s="45"/>
      <c r="B662" s="45"/>
      <c r="C662" s="45"/>
      <c r="D662" s="45"/>
      <c r="E662" s="53"/>
      <c r="F662" s="43"/>
      <c r="G662" s="43" t="str">
        <f>IFERROR(WORKDAY(F662,H662,FESTIVOS!$A$2:$V$146),"")</f>
        <v/>
      </c>
      <c r="H662" s="24" t="str">
        <f>IFERROR(VLOOKUP(A662,Dependencias!$A$31:$B$44,2,FALSE),"")</f>
        <v/>
      </c>
      <c r="I662" s="45"/>
      <c r="J662" s="45"/>
      <c r="K662" s="24"/>
      <c r="L662" s="43"/>
      <c r="M662" s="43"/>
      <c r="N662" s="24"/>
    </row>
    <row r="663" spans="1:14" ht="15.75" customHeight="1">
      <c r="A663" s="45"/>
      <c r="B663" s="45"/>
      <c r="C663" s="45"/>
      <c r="D663" s="45"/>
      <c r="E663" s="53"/>
      <c r="F663" s="43"/>
      <c r="G663" s="43" t="str">
        <f>IFERROR(WORKDAY(F663,H663,FESTIVOS!$A$2:$V$146),"")</f>
        <v/>
      </c>
      <c r="H663" s="24" t="str">
        <f>IFERROR(VLOOKUP(A663,Dependencias!$A$31:$B$44,2,FALSE),"")</f>
        <v/>
      </c>
      <c r="I663" s="45"/>
      <c r="J663" s="45"/>
      <c r="K663" s="24"/>
      <c r="L663" s="43"/>
      <c r="M663" s="43"/>
      <c r="N663" s="24"/>
    </row>
    <row r="664" spans="1:14" ht="15.75" customHeight="1">
      <c r="A664" s="45"/>
      <c r="B664" s="45"/>
      <c r="C664" s="45"/>
      <c r="D664" s="45"/>
      <c r="E664" s="53"/>
      <c r="F664" s="43"/>
      <c r="G664" s="43" t="str">
        <f>IFERROR(WORKDAY(F664,H664,FESTIVOS!$A$2:$V$146),"")</f>
        <v/>
      </c>
      <c r="H664" s="24" t="str">
        <f>IFERROR(VLOOKUP(A664,Dependencias!$A$31:$B$44,2,FALSE),"")</f>
        <v/>
      </c>
      <c r="I664" s="45"/>
      <c r="J664" s="45"/>
      <c r="K664" s="24"/>
      <c r="L664" s="43"/>
      <c r="M664" s="43"/>
      <c r="N664" s="24"/>
    </row>
    <row r="665" spans="1:14" ht="15.75" customHeight="1">
      <c r="A665" s="45"/>
      <c r="B665" s="45"/>
      <c r="C665" s="45"/>
      <c r="D665" s="45"/>
      <c r="E665" s="53"/>
      <c r="F665" s="43"/>
      <c r="G665" s="43" t="str">
        <f>IFERROR(WORKDAY(F665,H665,FESTIVOS!$A$2:$V$146),"")</f>
        <v/>
      </c>
      <c r="H665" s="24" t="str">
        <f>IFERROR(VLOOKUP(A665,Dependencias!$A$31:$B$44,2,FALSE),"")</f>
        <v/>
      </c>
      <c r="I665" s="45"/>
      <c r="J665" s="45"/>
      <c r="K665" s="24"/>
      <c r="L665" s="43"/>
      <c r="M665" s="43"/>
      <c r="N665" s="24"/>
    </row>
    <row r="666" spans="1:14" ht="15.75" customHeight="1">
      <c r="A666" s="45"/>
      <c r="B666" s="45"/>
      <c r="C666" s="45"/>
      <c r="D666" s="45"/>
      <c r="E666" s="53"/>
      <c r="F666" s="43"/>
      <c r="G666" s="43" t="str">
        <f>IFERROR(WORKDAY(F666,H666,FESTIVOS!$A$2:$V$146),"")</f>
        <v/>
      </c>
      <c r="H666" s="24" t="str">
        <f>IFERROR(VLOOKUP(A666,Dependencias!$A$31:$B$44,2,FALSE),"")</f>
        <v/>
      </c>
      <c r="I666" s="45"/>
      <c r="J666" s="45"/>
      <c r="K666" s="24"/>
      <c r="L666" s="43"/>
      <c r="M666" s="43"/>
      <c r="N666" s="24"/>
    </row>
    <row r="667" spans="1:14" ht="15.75" customHeight="1">
      <c r="A667" s="45"/>
      <c r="B667" s="45"/>
      <c r="C667" s="45"/>
      <c r="D667" s="45"/>
      <c r="E667" s="53"/>
      <c r="F667" s="43"/>
      <c r="G667" s="43" t="str">
        <f>IFERROR(WORKDAY(F667,H667,FESTIVOS!$A$2:$V$146),"")</f>
        <v/>
      </c>
      <c r="H667" s="24" t="str">
        <f>IFERROR(VLOOKUP(A667,Dependencias!$A$31:$B$44,2,FALSE),"")</f>
        <v/>
      </c>
      <c r="I667" s="45"/>
      <c r="J667" s="45"/>
      <c r="K667" s="24"/>
      <c r="L667" s="43"/>
      <c r="M667" s="43"/>
      <c r="N667" s="24"/>
    </row>
    <row r="668" spans="1:14" ht="15.75" customHeight="1">
      <c r="A668" s="45"/>
      <c r="B668" s="45"/>
      <c r="C668" s="45"/>
      <c r="D668" s="45"/>
      <c r="E668" s="53"/>
      <c r="F668" s="43"/>
      <c r="G668" s="43" t="str">
        <f>IFERROR(WORKDAY(F668,H668,FESTIVOS!$A$2:$V$146),"")</f>
        <v/>
      </c>
      <c r="H668" s="24" t="str">
        <f>IFERROR(VLOOKUP(A668,Dependencias!$A$31:$B$44,2,FALSE),"")</f>
        <v/>
      </c>
      <c r="I668" s="45"/>
      <c r="J668" s="45"/>
      <c r="K668" s="24"/>
      <c r="L668" s="43"/>
      <c r="M668" s="43"/>
      <c r="N668" s="24"/>
    </row>
    <row r="669" spans="1:14" ht="15.75" customHeight="1">
      <c r="A669" s="45"/>
      <c r="B669" s="45"/>
      <c r="C669" s="45"/>
      <c r="D669" s="45"/>
      <c r="E669" s="53"/>
      <c r="F669" s="43"/>
      <c r="G669" s="43" t="str">
        <f>IFERROR(WORKDAY(F669,H669,FESTIVOS!$A$2:$V$146),"")</f>
        <v/>
      </c>
      <c r="H669" s="24" t="str">
        <f>IFERROR(VLOOKUP(A669,Dependencias!$A$31:$B$44,2,FALSE),"")</f>
        <v/>
      </c>
      <c r="I669" s="45"/>
      <c r="J669" s="45"/>
      <c r="K669" s="24"/>
      <c r="L669" s="43"/>
      <c r="M669" s="43"/>
      <c r="N669" s="24"/>
    </row>
    <row r="670" spans="1:14" ht="15.75" customHeight="1">
      <c r="A670" s="45"/>
      <c r="B670" s="45"/>
      <c r="C670" s="45"/>
      <c r="D670" s="45"/>
      <c r="E670" s="53"/>
      <c r="F670" s="43"/>
      <c r="G670" s="43" t="str">
        <f>IFERROR(WORKDAY(F670,H670,FESTIVOS!$A$2:$V$146),"")</f>
        <v/>
      </c>
      <c r="H670" s="24" t="str">
        <f>IFERROR(VLOOKUP(A670,Dependencias!$A$31:$B$44,2,FALSE),"")</f>
        <v/>
      </c>
      <c r="I670" s="45"/>
      <c r="J670" s="45"/>
      <c r="K670" s="24"/>
      <c r="L670" s="43"/>
      <c r="M670" s="43"/>
      <c r="N670" s="24"/>
    </row>
    <row r="671" spans="1:14" ht="15.75" customHeight="1">
      <c r="A671" s="45"/>
      <c r="B671" s="45"/>
      <c r="C671" s="45"/>
      <c r="D671" s="45"/>
      <c r="E671" s="53"/>
      <c r="F671" s="43"/>
      <c r="G671" s="43" t="str">
        <f>IFERROR(WORKDAY(F671,H671,FESTIVOS!$A$2:$V$146),"")</f>
        <v/>
      </c>
      <c r="H671" s="24" t="str">
        <f>IFERROR(VLOOKUP(A671,Dependencias!$A$31:$B$44,2,FALSE),"")</f>
        <v/>
      </c>
      <c r="I671" s="45"/>
      <c r="J671" s="45"/>
      <c r="K671" s="24"/>
      <c r="L671" s="43"/>
      <c r="M671" s="43"/>
      <c r="N671" s="24"/>
    </row>
    <row r="672" spans="1:14" ht="15.75" customHeight="1">
      <c r="A672" s="45"/>
      <c r="B672" s="45"/>
      <c r="C672" s="45"/>
      <c r="D672" s="45"/>
      <c r="E672" s="53"/>
      <c r="F672" s="43"/>
      <c r="G672" s="43" t="str">
        <f>IFERROR(WORKDAY(F672,H672,FESTIVOS!$A$2:$V$146),"")</f>
        <v/>
      </c>
      <c r="H672" s="24" t="str">
        <f>IFERROR(VLOOKUP(A672,Dependencias!$A$31:$B$44,2,FALSE),"")</f>
        <v/>
      </c>
      <c r="I672" s="45"/>
      <c r="J672" s="45"/>
      <c r="K672" s="24"/>
      <c r="L672" s="43"/>
      <c r="M672" s="43"/>
      <c r="N672" s="24"/>
    </row>
    <row r="673" spans="1:14" ht="15.75" customHeight="1">
      <c r="A673" s="45"/>
      <c r="B673" s="45"/>
      <c r="C673" s="45"/>
      <c r="D673" s="45"/>
      <c r="E673" s="53"/>
      <c r="F673" s="43"/>
      <c r="G673" s="43" t="str">
        <f>IFERROR(WORKDAY(F673,H673,FESTIVOS!$A$2:$V$146),"")</f>
        <v/>
      </c>
      <c r="H673" s="24" t="str">
        <f>IFERROR(VLOOKUP(A673,Dependencias!$A$31:$B$44,2,FALSE),"")</f>
        <v/>
      </c>
      <c r="I673" s="45"/>
      <c r="J673" s="45"/>
      <c r="K673" s="24"/>
      <c r="L673" s="43"/>
      <c r="M673" s="43"/>
      <c r="N673" s="24"/>
    </row>
    <row r="674" spans="1:14" ht="15.75" customHeight="1">
      <c r="A674" s="45"/>
      <c r="B674" s="45"/>
      <c r="C674" s="45"/>
      <c r="D674" s="45"/>
      <c r="E674" s="53"/>
      <c r="F674" s="43"/>
      <c r="G674" s="43" t="str">
        <f>IFERROR(WORKDAY(F674,H674,FESTIVOS!$A$2:$V$146),"")</f>
        <v/>
      </c>
      <c r="H674" s="24" t="str">
        <f>IFERROR(VLOOKUP(A674,Dependencias!$A$31:$B$44,2,FALSE),"")</f>
        <v/>
      </c>
      <c r="I674" s="45"/>
      <c r="J674" s="45"/>
      <c r="K674" s="24"/>
      <c r="L674" s="43"/>
      <c r="M674" s="43"/>
      <c r="N674" s="24"/>
    </row>
    <row r="675" spans="1:14" ht="15.75" customHeight="1">
      <c r="A675" s="45"/>
      <c r="B675" s="45"/>
      <c r="C675" s="45"/>
      <c r="D675" s="45"/>
      <c r="E675" s="53"/>
      <c r="F675" s="43"/>
      <c r="G675" s="43" t="str">
        <f>IFERROR(WORKDAY(F675,H675,FESTIVOS!$A$2:$V$146),"")</f>
        <v/>
      </c>
      <c r="H675" s="24" t="str">
        <f>IFERROR(VLOOKUP(A675,Dependencias!$A$31:$B$44,2,FALSE),"")</f>
        <v/>
      </c>
      <c r="I675" s="45"/>
      <c r="J675" s="45"/>
      <c r="K675" s="24"/>
      <c r="L675" s="43"/>
      <c r="M675" s="43"/>
      <c r="N675" s="24"/>
    </row>
    <row r="676" spans="1:14" ht="15.75" customHeight="1">
      <c r="A676" s="45"/>
      <c r="B676" s="45"/>
      <c r="C676" s="45"/>
      <c r="D676" s="45"/>
      <c r="E676" s="53"/>
      <c r="F676" s="43"/>
      <c r="G676" s="43" t="str">
        <f>IFERROR(WORKDAY(F676,H676,FESTIVOS!$A$2:$V$146),"")</f>
        <v/>
      </c>
      <c r="H676" s="24" t="str">
        <f>IFERROR(VLOOKUP(A676,Dependencias!$A$31:$B$44,2,FALSE),"")</f>
        <v/>
      </c>
      <c r="I676" s="45"/>
      <c r="J676" s="45"/>
      <c r="K676" s="24"/>
      <c r="L676" s="43"/>
      <c r="M676" s="43"/>
      <c r="N676" s="24"/>
    </row>
    <row r="677" spans="1:14" ht="15.75" customHeight="1">
      <c r="A677" s="45"/>
      <c r="B677" s="45"/>
      <c r="C677" s="45"/>
      <c r="D677" s="45"/>
      <c r="E677" s="53"/>
      <c r="F677" s="43"/>
      <c r="G677" s="43" t="str">
        <f>IFERROR(WORKDAY(F677,H677,FESTIVOS!$A$2:$V$146),"")</f>
        <v/>
      </c>
      <c r="H677" s="24" t="str">
        <f>IFERROR(VLOOKUP(A677,Dependencias!$A$31:$B$44,2,FALSE),"")</f>
        <v/>
      </c>
      <c r="I677" s="45"/>
      <c r="J677" s="45"/>
      <c r="K677" s="24"/>
      <c r="L677" s="43"/>
      <c r="M677" s="43"/>
      <c r="N677" s="24"/>
    </row>
    <row r="678" spans="1:14" ht="15.75" customHeight="1">
      <c r="A678" s="45"/>
      <c r="B678" s="45"/>
      <c r="C678" s="45"/>
      <c r="D678" s="45"/>
      <c r="E678" s="53"/>
      <c r="F678" s="43"/>
      <c r="G678" s="43" t="str">
        <f>IFERROR(WORKDAY(F678,H678,FESTIVOS!$A$2:$V$146),"")</f>
        <v/>
      </c>
      <c r="H678" s="24" t="str">
        <f>IFERROR(VLOOKUP(A678,Dependencias!$A$31:$B$44,2,FALSE),"")</f>
        <v/>
      </c>
      <c r="I678" s="45"/>
      <c r="J678" s="45"/>
      <c r="K678" s="24"/>
      <c r="L678" s="43"/>
      <c r="M678" s="43"/>
      <c r="N678" s="24"/>
    </row>
    <row r="679" spans="1:14" ht="15.75" customHeight="1">
      <c r="A679" s="45"/>
      <c r="B679" s="45"/>
      <c r="C679" s="45"/>
      <c r="D679" s="45"/>
      <c r="E679" s="53"/>
      <c r="F679" s="43"/>
      <c r="G679" s="43" t="str">
        <f>IFERROR(WORKDAY(F679,H679,FESTIVOS!$A$2:$V$146),"")</f>
        <v/>
      </c>
      <c r="H679" s="24" t="str">
        <f>IFERROR(VLOOKUP(A679,Dependencias!$A$31:$B$44,2,FALSE),"")</f>
        <v/>
      </c>
      <c r="I679" s="45"/>
      <c r="J679" s="45"/>
      <c r="K679" s="24"/>
      <c r="L679" s="43"/>
      <c r="M679" s="43"/>
      <c r="N679" s="24"/>
    </row>
    <row r="680" spans="1:14" ht="15.75" customHeight="1">
      <c r="A680" s="45"/>
      <c r="B680" s="45"/>
      <c r="C680" s="45"/>
      <c r="D680" s="45"/>
      <c r="E680" s="53"/>
      <c r="F680" s="43"/>
      <c r="G680" s="43" t="str">
        <f>IFERROR(WORKDAY(F680,H680,FESTIVOS!$A$2:$V$146),"")</f>
        <v/>
      </c>
      <c r="H680" s="24" t="str">
        <f>IFERROR(VLOOKUP(A680,Dependencias!$A$31:$B$44,2,FALSE),"")</f>
        <v/>
      </c>
      <c r="I680" s="45"/>
      <c r="J680" s="45"/>
      <c r="K680" s="24"/>
      <c r="L680" s="43"/>
      <c r="M680" s="43"/>
      <c r="N680" s="24"/>
    </row>
    <row r="681" spans="1:14" ht="15.75" customHeight="1">
      <c r="A681" s="45"/>
      <c r="B681" s="45"/>
      <c r="C681" s="45"/>
      <c r="D681" s="45"/>
      <c r="E681" s="53"/>
      <c r="F681" s="43"/>
      <c r="G681" s="43" t="str">
        <f>IFERROR(WORKDAY(F681,H681,FESTIVOS!$A$2:$V$146),"")</f>
        <v/>
      </c>
      <c r="H681" s="24" t="str">
        <f>IFERROR(VLOOKUP(A681,Dependencias!$A$31:$B$44,2,FALSE),"")</f>
        <v/>
      </c>
      <c r="I681" s="45"/>
      <c r="J681" s="45"/>
      <c r="K681" s="24"/>
      <c r="L681" s="43"/>
      <c r="M681" s="43"/>
      <c r="N681" s="24"/>
    </row>
    <row r="682" spans="1:14" ht="15.75" customHeight="1">
      <c r="A682" s="45"/>
      <c r="B682" s="45"/>
      <c r="C682" s="45"/>
      <c r="D682" s="45"/>
      <c r="E682" s="53"/>
      <c r="F682" s="43"/>
      <c r="G682" s="43" t="str">
        <f>IFERROR(WORKDAY(F682,H682,FESTIVOS!$A$2:$V$146),"")</f>
        <v/>
      </c>
      <c r="H682" s="24" t="str">
        <f>IFERROR(VLOOKUP(A682,Dependencias!$A$31:$B$44,2,FALSE),"")</f>
        <v/>
      </c>
      <c r="I682" s="45"/>
      <c r="J682" s="45"/>
      <c r="K682" s="24"/>
      <c r="L682" s="43"/>
      <c r="M682" s="43"/>
      <c r="N682" s="24"/>
    </row>
    <row r="683" spans="1:14" ht="15.75" customHeight="1">
      <c r="A683" s="45"/>
      <c r="B683" s="45"/>
      <c r="C683" s="45"/>
      <c r="D683" s="45"/>
      <c r="E683" s="53"/>
      <c r="F683" s="43"/>
      <c r="G683" s="43" t="str">
        <f>IFERROR(WORKDAY(F683,H683,FESTIVOS!$A$2:$V$146),"")</f>
        <v/>
      </c>
      <c r="H683" s="24" t="str">
        <f>IFERROR(VLOOKUP(A683,Dependencias!$A$31:$B$44,2,FALSE),"")</f>
        <v/>
      </c>
      <c r="I683" s="45"/>
      <c r="J683" s="45"/>
      <c r="K683" s="24"/>
      <c r="L683" s="43"/>
      <c r="M683" s="43"/>
      <c r="N683" s="24"/>
    </row>
    <row r="684" spans="1:14" ht="15.75" customHeight="1">
      <c r="A684" s="45"/>
      <c r="B684" s="45"/>
      <c r="C684" s="45"/>
      <c r="D684" s="45"/>
      <c r="E684" s="53"/>
      <c r="F684" s="43"/>
      <c r="G684" s="43" t="str">
        <f>IFERROR(WORKDAY(F684,H684,FESTIVOS!$A$2:$V$146),"")</f>
        <v/>
      </c>
      <c r="H684" s="24" t="str">
        <f>IFERROR(VLOOKUP(A684,Dependencias!$A$31:$B$44,2,FALSE),"")</f>
        <v/>
      </c>
      <c r="I684" s="45"/>
      <c r="J684" s="45"/>
      <c r="K684" s="24"/>
      <c r="L684" s="43"/>
      <c r="M684" s="43"/>
      <c r="N684" s="24"/>
    </row>
    <row r="685" spans="1:14" ht="15.75" customHeight="1">
      <c r="A685" s="45"/>
      <c r="B685" s="45"/>
      <c r="C685" s="45"/>
      <c r="D685" s="45"/>
      <c r="E685" s="53"/>
      <c r="F685" s="43"/>
      <c r="G685" s="43" t="str">
        <f>IFERROR(WORKDAY(F685,H685,FESTIVOS!$A$2:$V$146),"")</f>
        <v/>
      </c>
      <c r="H685" s="24" t="str">
        <f>IFERROR(VLOOKUP(A685,Dependencias!$A$31:$B$44,2,FALSE),"")</f>
        <v/>
      </c>
      <c r="I685" s="45"/>
      <c r="J685" s="45"/>
      <c r="K685" s="24"/>
      <c r="L685" s="43"/>
      <c r="M685" s="43"/>
      <c r="N685" s="24"/>
    </row>
    <row r="686" spans="1:14" ht="15.75" customHeight="1">
      <c r="A686" s="45"/>
      <c r="B686" s="45"/>
      <c r="C686" s="45"/>
      <c r="D686" s="45"/>
      <c r="E686" s="53"/>
      <c r="F686" s="43"/>
      <c r="G686" s="43" t="str">
        <f>IFERROR(WORKDAY(F686,H686,FESTIVOS!$A$2:$V$146),"")</f>
        <v/>
      </c>
      <c r="H686" s="24" t="str">
        <f>IFERROR(VLOOKUP(A686,Dependencias!$A$31:$B$44,2,FALSE),"")</f>
        <v/>
      </c>
      <c r="I686" s="45"/>
      <c r="J686" s="45"/>
      <c r="K686" s="24"/>
      <c r="L686" s="43"/>
      <c r="M686" s="43"/>
      <c r="N686" s="24"/>
    </row>
    <row r="687" spans="1:14" ht="15.75" customHeight="1">
      <c r="A687" s="45"/>
      <c r="B687" s="45"/>
      <c r="C687" s="45"/>
      <c r="D687" s="45"/>
      <c r="E687" s="53"/>
      <c r="F687" s="43"/>
      <c r="G687" s="43" t="str">
        <f>IFERROR(WORKDAY(F687,H687,FESTIVOS!$A$2:$V$146),"")</f>
        <v/>
      </c>
      <c r="H687" s="24" t="str">
        <f>IFERROR(VLOOKUP(A687,Dependencias!$A$31:$B$44,2,FALSE),"")</f>
        <v/>
      </c>
      <c r="I687" s="45"/>
      <c r="J687" s="45"/>
      <c r="K687" s="24"/>
      <c r="L687" s="43"/>
      <c r="M687" s="43"/>
      <c r="N687" s="24"/>
    </row>
    <row r="688" spans="1:14" ht="15.75" customHeight="1">
      <c r="A688" s="45"/>
      <c r="B688" s="45"/>
      <c r="C688" s="45"/>
      <c r="D688" s="45"/>
      <c r="E688" s="53"/>
      <c r="F688" s="43"/>
      <c r="G688" s="43" t="str">
        <f>IFERROR(WORKDAY(F688,H688,FESTIVOS!$A$2:$V$146),"")</f>
        <v/>
      </c>
      <c r="H688" s="24" t="str">
        <f>IFERROR(VLOOKUP(A688,Dependencias!$A$31:$B$44,2,FALSE),"")</f>
        <v/>
      </c>
      <c r="I688" s="45"/>
      <c r="J688" s="45"/>
      <c r="K688" s="24"/>
      <c r="L688" s="43"/>
      <c r="M688" s="43"/>
      <c r="N688" s="24"/>
    </row>
    <row r="689" spans="1:14" ht="15.75" customHeight="1">
      <c r="A689" s="45"/>
      <c r="B689" s="45"/>
      <c r="C689" s="45"/>
      <c r="D689" s="45"/>
      <c r="E689" s="53"/>
      <c r="F689" s="43"/>
      <c r="G689" s="43" t="str">
        <f>IFERROR(WORKDAY(F689,H689,FESTIVOS!$A$2:$V$146),"")</f>
        <v/>
      </c>
      <c r="H689" s="24" t="str">
        <f>IFERROR(VLOOKUP(A689,Dependencias!$A$31:$B$44,2,FALSE),"")</f>
        <v/>
      </c>
      <c r="I689" s="45"/>
      <c r="J689" s="45"/>
      <c r="K689" s="24"/>
      <c r="L689" s="43"/>
      <c r="M689" s="43"/>
      <c r="N689" s="24"/>
    </row>
    <row r="690" spans="1:14" ht="15.75" customHeight="1">
      <c r="A690" s="45"/>
      <c r="B690" s="45"/>
      <c r="C690" s="45"/>
      <c r="D690" s="45"/>
      <c r="E690" s="53"/>
      <c r="F690" s="43"/>
      <c r="G690" s="43" t="str">
        <f>IFERROR(WORKDAY(F690,H690,FESTIVOS!$A$2:$V$146),"")</f>
        <v/>
      </c>
      <c r="H690" s="24" t="str">
        <f>IFERROR(VLOOKUP(A690,Dependencias!$A$31:$B$44,2,FALSE),"")</f>
        <v/>
      </c>
      <c r="I690" s="45"/>
      <c r="J690" s="45"/>
      <c r="K690" s="24"/>
      <c r="L690" s="43"/>
      <c r="M690" s="43"/>
      <c r="N690" s="24"/>
    </row>
    <row r="691" spans="1:14" ht="15.75" customHeight="1">
      <c r="A691" s="45"/>
      <c r="B691" s="45"/>
      <c r="C691" s="45"/>
      <c r="D691" s="45"/>
      <c r="E691" s="53"/>
      <c r="F691" s="43"/>
      <c r="G691" s="43" t="str">
        <f>IFERROR(WORKDAY(F691,H691,FESTIVOS!$A$2:$V$146),"")</f>
        <v/>
      </c>
      <c r="H691" s="24" t="str">
        <f>IFERROR(VLOOKUP(A691,Dependencias!$A$31:$B$44,2,FALSE),"")</f>
        <v/>
      </c>
      <c r="I691" s="45"/>
      <c r="J691" s="45"/>
      <c r="K691" s="24"/>
      <c r="L691" s="43"/>
      <c r="M691" s="43"/>
      <c r="N691" s="24"/>
    </row>
    <row r="692" spans="1:14" ht="15.75" customHeight="1">
      <c r="A692" s="45"/>
      <c r="B692" s="45"/>
      <c r="C692" s="45"/>
      <c r="D692" s="45"/>
      <c r="E692" s="53"/>
      <c r="F692" s="43"/>
      <c r="G692" s="43" t="str">
        <f>IFERROR(WORKDAY(F692,H692,FESTIVOS!$A$2:$V$146),"")</f>
        <v/>
      </c>
      <c r="H692" s="24" t="str">
        <f>IFERROR(VLOOKUP(A692,Dependencias!$A$31:$B$44,2,FALSE),"")</f>
        <v/>
      </c>
      <c r="I692" s="45"/>
      <c r="J692" s="45"/>
      <c r="K692" s="24"/>
      <c r="L692" s="43"/>
      <c r="M692" s="43"/>
      <c r="N692" s="24"/>
    </row>
    <row r="693" spans="1:14" ht="15.75" customHeight="1">
      <c r="A693" s="45"/>
      <c r="B693" s="45"/>
      <c r="C693" s="45"/>
      <c r="D693" s="45"/>
      <c r="E693" s="53"/>
      <c r="F693" s="43"/>
      <c r="G693" s="43" t="str">
        <f>IFERROR(WORKDAY(F693,H693,FESTIVOS!$A$2:$V$146),"")</f>
        <v/>
      </c>
      <c r="H693" s="24" t="str">
        <f>IFERROR(VLOOKUP(A693,Dependencias!$A$31:$B$44,2,FALSE),"")</f>
        <v/>
      </c>
      <c r="I693" s="45"/>
      <c r="J693" s="45"/>
      <c r="K693" s="24"/>
      <c r="L693" s="43"/>
      <c r="M693" s="43"/>
      <c r="N693" s="24"/>
    </row>
    <row r="694" spans="1:14" ht="15.75" customHeight="1">
      <c r="A694" s="45"/>
      <c r="B694" s="45"/>
      <c r="C694" s="45"/>
      <c r="D694" s="45"/>
      <c r="E694" s="53"/>
      <c r="F694" s="43"/>
      <c r="G694" s="43" t="str">
        <f>IFERROR(WORKDAY(F694,H694,FESTIVOS!$A$2:$V$146),"")</f>
        <v/>
      </c>
      <c r="H694" s="24" t="str">
        <f>IFERROR(VLOOKUP(A694,Dependencias!$A$31:$B$44,2,FALSE),"")</f>
        <v/>
      </c>
      <c r="I694" s="45"/>
      <c r="J694" s="45"/>
      <c r="K694" s="24"/>
      <c r="L694" s="43"/>
      <c r="M694" s="43"/>
      <c r="N694" s="24"/>
    </row>
    <row r="695" spans="1:14" ht="15.75" customHeight="1">
      <c r="A695" s="45"/>
      <c r="B695" s="45"/>
      <c r="C695" s="45"/>
      <c r="D695" s="45"/>
      <c r="E695" s="53"/>
      <c r="F695" s="43"/>
      <c r="G695" s="43" t="str">
        <f>IFERROR(WORKDAY(F695,H695,FESTIVOS!$A$2:$V$146),"")</f>
        <v/>
      </c>
      <c r="H695" s="24" t="str">
        <f>IFERROR(VLOOKUP(A695,Dependencias!$A$31:$B$44,2,FALSE),"")</f>
        <v/>
      </c>
      <c r="I695" s="45"/>
      <c r="J695" s="45"/>
      <c r="K695" s="24"/>
      <c r="L695" s="43"/>
      <c r="M695" s="43"/>
      <c r="N695" s="24"/>
    </row>
    <row r="696" spans="1:14" ht="15.75" customHeight="1">
      <c r="A696" s="45"/>
      <c r="B696" s="45"/>
      <c r="C696" s="45"/>
      <c r="D696" s="45"/>
      <c r="E696" s="53"/>
      <c r="F696" s="43"/>
      <c r="G696" s="43" t="str">
        <f>IFERROR(WORKDAY(F696,H696,FESTIVOS!$A$2:$V$146),"")</f>
        <v/>
      </c>
      <c r="H696" s="24" t="str">
        <f>IFERROR(VLOOKUP(A696,Dependencias!$A$31:$B$44,2,FALSE),"")</f>
        <v/>
      </c>
      <c r="I696" s="45"/>
      <c r="J696" s="45"/>
      <c r="K696" s="24"/>
      <c r="L696" s="43"/>
      <c r="M696" s="43"/>
      <c r="N696" s="24"/>
    </row>
    <row r="697" spans="1:14" ht="15.75" customHeight="1">
      <c r="A697" s="45"/>
      <c r="B697" s="45"/>
      <c r="C697" s="45"/>
      <c r="D697" s="45"/>
      <c r="E697" s="53"/>
      <c r="F697" s="43"/>
      <c r="G697" s="43" t="str">
        <f>IFERROR(WORKDAY(F697,H697,FESTIVOS!$A$2:$V$146),"")</f>
        <v/>
      </c>
      <c r="H697" s="24" t="str">
        <f>IFERROR(VLOOKUP(A697,Dependencias!$A$31:$B$44,2,FALSE),"")</f>
        <v/>
      </c>
      <c r="I697" s="45"/>
      <c r="J697" s="45"/>
      <c r="K697" s="24"/>
      <c r="L697" s="43"/>
      <c r="M697" s="43"/>
      <c r="N697" s="24"/>
    </row>
    <row r="698" spans="1:14" ht="15.75" customHeight="1">
      <c r="A698" s="45"/>
      <c r="B698" s="45"/>
      <c r="C698" s="45"/>
      <c r="D698" s="45"/>
      <c r="E698" s="53"/>
      <c r="F698" s="43"/>
      <c r="G698" s="43" t="str">
        <f>IFERROR(WORKDAY(F698,H698,FESTIVOS!$A$2:$V$146),"")</f>
        <v/>
      </c>
      <c r="H698" s="24" t="str">
        <f>IFERROR(VLOOKUP(A698,Dependencias!$A$31:$B$44,2,FALSE),"")</f>
        <v/>
      </c>
      <c r="I698" s="45"/>
      <c r="J698" s="45"/>
      <c r="K698" s="24"/>
      <c r="L698" s="43"/>
      <c r="M698" s="43"/>
      <c r="N698" s="24"/>
    </row>
    <row r="699" spans="1:14" ht="15.75" customHeight="1">
      <c r="A699" s="45"/>
      <c r="B699" s="45"/>
      <c r="C699" s="45"/>
      <c r="D699" s="45"/>
      <c r="E699" s="53"/>
      <c r="F699" s="43"/>
      <c r="G699" s="43" t="str">
        <f>IFERROR(WORKDAY(F699,H699,FESTIVOS!$A$2:$V$146),"")</f>
        <v/>
      </c>
      <c r="H699" s="24" t="str">
        <f>IFERROR(VLOOKUP(A699,Dependencias!$A$31:$B$44,2,FALSE),"")</f>
        <v/>
      </c>
      <c r="I699" s="45"/>
      <c r="J699" s="45"/>
      <c r="K699" s="24"/>
      <c r="L699" s="43"/>
      <c r="M699" s="43"/>
      <c r="N699" s="24"/>
    </row>
    <row r="700" spans="1:14" ht="15.75" customHeight="1">
      <c r="A700" s="45"/>
      <c r="B700" s="45"/>
      <c r="C700" s="45"/>
      <c r="D700" s="45"/>
      <c r="E700" s="53"/>
      <c r="F700" s="43"/>
      <c r="G700" s="43" t="str">
        <f>IFERROR(WORKDAY(F700,H700,FESTIVOS!$A$2:$V$146),"")</f>
        <v/>
      </c>
      <c r="H700" s="24" t="str">
        <f>IFERROR(VLOOKUP(A700,Dependencias!$A$31:$B$44,2,FALSE),"")</f>
        <v/>
      </c>
      <c r="I700" s="45"/>
      <c r="J700" s="45"/>
      <c r="K700" s="24"/>
      <c r="L700" s="43"/>
      <c r="M700" s="43"/>
      <c r="N700" s="24"/>
    </row>
    <row r="701" spans="1:14" ht="15.75" customHeight="1">
      <c r="A701" s="45"/>
      <c r="B701" s="45"/>
      <c r="C701" s="45"/>
      <c r="D701" s="45"/>
      <c r="E701" s="53"/>
      <c r="F701" s="43"/>
      <c r="G701" s="43" t="str">
        <f>IFERROR(WORKDAY(F701,H701,FESTIVOS!$A$2:$V$146),"")</f>
        <v/>
      </c>
      <c r="H701" s="24" t="str">
        <f>IFERROR(VLOOKUP(A701,Dependencias!$A$31:$B$44,2,FALSE),"")</f>
        <v/>
      </c>
      <c r="I701" s="45"/>
      <c r="J701" s="45"/>
      <c r="K701" s="24"/>
      <c r="L701" s="43"/>
      <c r="M701" s="43"/>
      <c r="N701" s="24"/>
    </row>
    <row r="702" spans="1:14" ht="15.75" customHeight="1">
      <c r="A702" s="45"/>
      <c r="B702" s="45"/>
      <c r="C702" s="45"/>
      <c r="D702" s="45"/>
      <c r="E702" s="53"/>
      <c r="F702" s="43"/>
      <c r="G702" s="43" t="str">
        <f>IFERROR(WORKDAY(F702,H702,FESTIVOS!$A$2:$V$146),"")</f>
        <v/>
      </c>
      <c r="H702" s="24" t="str">
        <f>IFERROR(VLOOKUP(A702,Dependencias!$A$31:$B$44,2,FALSE),"")</f>
        <v/>
      </c>
      <c r="I702" s="45"/>
      <c r="J702" s="45"/>
      <c r="K702" s="24"/>
      <c r="L702" s="43"/>
      <c r="M702" s="43"/>
      <c r="N702" s="24"/>
    </row>
    <row r="703" spans="1:14" ht="15.75" customHeight="1">
      <c r="A703" s="45"/>
      <c r="B703" s="45"/>
      <c r="C703" s="45"/>
      <c r="D703" s="45"/>
      <c r="E703" s="53"/>
      <c r="F703" s="43"/>
      <c r="G703" s="43" t="str">
        <f>IFERROR(WORKDAY(F703,H703,FESTIVOS!$A$2:$V$146),"")</f>
        <v/>
      </c>
      <c r="H703" s="24" t="str">
        <f>IFERROR(VLOOKUP(A703,Dependencias!$A$31:$B$44,2,FALSE),"")</f>
        <v/>
      </c>
      <c r="I703" s="45"/>
      <c r="J703" s="45"/>
      <c r="K703" s="24"/>
      <c r="L703" s="43"/>
      <c r="M703" s="43"/>
      <c r="N703" s="24"/>
    </row>
    <row r="704" spans="1:14" ht="15.75" customHeight="1">
      <c r="A704" s="45"/>
      <c r="B704" s="45"/>
      <c r="C704" s="45"/>
      <c r="D704" s="45"/>
      <c r="E704" s="53"/>
      <c r="F704" s="43"/>
      <c r="G704" s="43" t="str">
        <f>IFERROR(WORKDAY(F704,H704,FESTIVOS!$A$2:$V$146),"")</f>
        <v/>
      </c>
      <c r="H704" s="24" t="str">
        <f>IFERROR(VLOOKUP(A704,Dependencias!$A$31:$B$44,2,FALSE),"")</f>
        <v/>
      </c>
      <c r="I704" s="45"/>
      <c r="J704" s="45"/>
      <c r="K704" s="24"/>
      <c r="L704" s="43"/>
      <c r="M704" s="43"/>
      <c r="N704" s="24"/>
    </row>
    <row r="705" spans="1:14" ht="15.75" customHeight="1">
      <c r="A705" s="45"/>
      <c r="B705" s="45"/>
      <c r="C705" s="45"/>
      <c r="D705" s="45"/>
      <c r="E705" s="53"/>
      <c r="F705" s="43"/>
      <c r="G705" s="43" t="str">
        <f>IFERROR(WORKDAY(F705,H705,FESTIVOS!$A$2:$V$146),"")</f>
        <v/>
      </c>
      <c r="H705" s="24" t="str">
        <f>IFERROR(VLOOKUP(A705,Dependencias!$A$31:$B$44,2,FALSE),"")</f>
        <v/>
      </c>
      <c r="I705" s="45"/>
      <c r="J705" s="45"/>
      <c r="K705" s="24"/>
      <c r="L705" s="43"/>
      <c r="M705" s="43"/>
      <c r="N705" s="24"/>
    </row>
    <row r="706" spans="1:14" ht="15.75" customHeight="1">
      <c r="A706" s="45"/>
      <c r="B706" s="45"/>
      <c r="C706" s="45"/>
      <c r="D706" s="45"/>
      <c r="E706" s="53"/>
      <c r="F706" s="43"/>
      <c r="G706" s="43" t="str">
        <f>IFERROR(WORKDAY(F706,H706,FESTIVOS!$A$2:$V$146),"")</f>
        <v/>
      </c>
      <c r="H706" s="24" t="str">
        <f>IFERROR(VLOOKUP(A706,Dependencias!$A$31:$B$44,2,FALSE),"")</f>
        <v/>
      </c>
      <c r="I706" s="45"/>
      <c r="J706" s="45"/>
      <c r="K706" s="24"/>
      <c r="L706" s="43"/>
      <c r="M706" s="43"/>
      <c r="N706" s="24"/>
    </row>
    <row r="707" spans="1:14" ht="15.75" customHeight="1">
      <c r="A707" s="45"/>
      <c r="B707" s="45"/>
      <c r="C707" s="45"/>
      <c r="D707" s="45"/>
      <c r="E707" s="53"/>
      <c r="F707" s="43"/>
      <c r="G707" s="43" t="str">
        <f>IFERROR(WORKDAY(F707,H707,FESTIVOS!$A$2:$V$146),"")</f>
        <v/>
      </c>
      <c r="H707" s="24" t="str">
        <f>IFERROR(VLOOKUP(A707,Dependencias!$A$31:$B$44,2,FALSE),"")</f>
        <v/>
      </c>
      <c r="I707" s="45"/>
      <c r="J707" s="45"/>
      <c r="K707" s="24"/>
      <c r="L707" s="43"/>
      <c r="M707" s="43"/>
      <c r="N707" s="24"/>
    </row>
    <row r="708" spans="1:14" ht="15.75" customHeight="1">
      <c r="A708" s="45"/>
      <c r="B708" s="45"/>
      <c r="C708" s="45"/>
      <c r="D708" s="45"/>
      <c r="E708" s="53"/>
      <c r="F708" s="43"/>
      <c r="G708" s="43" t="str">
        <f>IFERROR(WORKDAY(F708,H708,FESTIVOS!$A$2:$V$146),"")</f>
        <v/>
      </c>
      <c r="H708" s="24" t="str">
        <f>IFERROR(VLOOKUP(A708,Dependencias!$A$31:$B$44,2,FALSE),"")</f>
        <v/>
      </c>
      <c r="I708" s="45"/>
      <c r="J708" s="45"/>
      <c r="K708" s="24"/>
      <c r="L708" s="43"/>
      <c r="M708" s="43"/>
      <c r="N708" s="24"/>
    </row>
    <row r="709" spans="1:14" ht="15.75" customHeight="1">
      <c r="A709" s="45"/>
      <c r="B709" s="45"/>
      <c r="C709" s="45"/>
      <c r="D709" s="45"/>
      <c r="E709" s="53"/>
      <c r="F709" s="43"/>
      <c r="G709" s="43" t="str">
        <f>IFERROR(WORKDAY(F709,H709,FESTIVOS!$A$2:$V$146),"")</f>
        <v/>
      </c>
      <c r="H709" s="24" t="str">
        <f>IFERROR(VLOOKUP(A709,Dependencias!$A$31:$B$44,2,FALSE),"")</f>
        <v/>
      </c>
      <c r="I709" s="45"/>
      <c r="J709" s="45"/>
      <c r="K709" s="24"/>
      <c r="L709" s="43"/>
      <c r="M709" s="43"/>
      <c r="N709" s="24"/>
    </row>
    <row r="710" spans="1:14" ht="15.75" customHeight="1">
      <c r="A710" s="45"/>
      <c r="B710" s="45"/>
      <c r="C710" s="45"/>
      <c r="D710" s="45"/>
      <c r="E710" s="53"/>
      <c r="F710" s="43"/>
      <c r="G710" s="43" t="str">
        <f>IFERROR(WORKDAY(F710,H710,FESTIVOS!$A$2:$V$146),"")</f>
        <v/>
      </c>
      <c r="H710" s="24" t="str">
        <f>IFERROR(VLOOKUP(A710,Dependencias!$A$31:$B$44,2,FALSE),"")</f>
        <v/>
      </c>
      <c r="I710" s="45"/>
      <c r="J710" s="45"/>
      <c r="K710" s="24"/>
      <c r="L710" s="43"/>
      <c r="M710" s="43"/>
      <c r="N710" s="24"/>
    </row>
    <row r="711" spans="1:14" ht="15.75" customHeight="1">
      <c r="A711" s="45"/>
      <c r="B711" s="45"/>
      <c r="C711" s="45"/>
      <c r="D711" s="45"/>
      <c r="E711" s="53"/>
      <c r="F711" s="43"/>
      <c r="G711" s="43" t="str">
        <f>IFERROR(WORKDAY(F711,H711,FESTIVOS!$A$2:$V$146),"")</f>
        <v/>
      </c>
      <c r="H711" s="24" t="str">
        <f>IFERROR(VLOOKUP(A711,Dependencias!$A$31:$B$44,2,FALSE),"")</f>
        <v/>
      </c>
      <c r="I711" s="45"/>
      <c r="J711" s="45"/>
      <c r="K711" s="24"/>
      <c r="L711" s="43"/>
      <c r="M711" s="43"/>
      <c r="N711" s="24"/>
    </row>
    <row r="712" spans="1:14" ht="15.75" customHeight="1">
      <c r="A712" s="45"/>
      <c r="B712" s="45"/>
      <c r="C712" s="45"/>
      <c r="D712" s="45"/>
      <c r="E712" s="53"/>
      <c r="F712" s="43"/>
      <c r="G712" s="43" t="str">
        <f>IFERROR(WORKDAY(F712,H712,FESTIVOS!$A$2:$V$146),"")</f>
        <v/>
      </c>
      <c r="H712" s="24" t="str">
        <f>IFERROR(VLOOKUP(A712,Dependencias!$A$31:$B$44,2,FALSE),"")</f>
        <v/>
      </c>
      <c r="I712" s="45"/>
      <c r="J712" s="45"/>
      <c r="K712" s="24"/>
      <c r="L712" s="43"/>
      <c r="M712" s="43"/>
      <c r="N712" s="24"/>
    </row>
    <row r="713" spans="1:14" ht="15.75" customHeight="1">
      <c r="A713" s="45"/>
      <c r="B713" s="45"/>
      <c r="C713" s="45"/>
      <c r="D713" s="45"/>
      <c r="E713" s="53"/>
      <c r="F713" s="43"/>
      <c r="G713" s="43" t="str">
        <f>IFERROR(WORKDAY(F713,H713,FESTIVOS!$A$2:$V$146),"")</f>
        <v/>
      </c>
      <c r="H713" s="24" t="str">
        <f>IFERROR(VLOOKUP(A713,Dependencias!$A$31:$B$44,2,FALSE),"")</f>
        <v/>
      </c>
      <c r="I713" s="45"/>
      <c r="J713" s="45"/>
      <c r="K713" s="24"/>
      <c r="L713" s="43"/>
      <c r="M713" s="43"/>
      <c r="N713" s="24"/>
    </row>
    <row r="714" spans="1:14" ht="15.75" customHeight="1">
      <c r="A714" s="45"/>
      <c r="B714" s="45"/>
      <c r="C714" s="45"/>
      <c r="D714" s="45"/>
      <c r="E714" s="53"/>
      <c r="F714" s="43"/>
      <c r="G714" s="43" t="str">
        <f>IFERROR(WORKDAY(F714,H714,FESTIVOS!$A$2:$V$146),"")</f>
        <v/>
      </c>
      <c r="H714" s="24" t="str">
        <f>IFERROR(VLOOKUP(A714,Dependencias!$A$31:$B$44,2,FALSE),"")</f>
        <v/>
      </c>
      <c r="I714" s="45"/>
      <c r="J714" s="45"/>
      <c r="K714" s="24"/>
      <c r="L714" s="43"/>
      <c r="M714" s="43"/>
      <c r="N714" s="24"/>
    </row>
    <row r="715" spans="1:14" ht="15.75" customHeight="1">
      <c r="A715" s="45"/>
      <c r="B715" s="45"/>
      <c r="C715" s="45"/>
      <c r="D715" s="45"/>
      <c r="E715" s="53"/>
      <c r="F715" s="43"/>
      <c r="G715" s="43" t="str">
        <f>IFERROR(WORKDAY(F715,H715,FESTIVOS!$A$2:$V$146),"")</f>
        <v/>
      </c>
      <c r="H715" s="24" t="str">
        <f>IFERROR(VLOOKUP(A715,Dependencias!$A$31:$B$44,2,FALSE),"")</f>
        <v/>
      </c>
      <c r="I715" s="45"/>
      <c r="J715" s="45"/>
      <c r="K715" s="24"/>
      <c r="L715" s="43"/>
      <c r="M715" s="43"/>
      <c r="N715" s="24"/>
    </row>
    <row r="716" spans="1:14" ht="15.75" customHeight="1">
      <c r="A716" s="45"/>
      <c r="B716" s="45"/>
      <c r="C716" s="45"/>
      <c r="D716" s="45"/>
      <c r="E716" s="53"/>
      <c r="F716" s="43"/>
      <c r="G716" s="43" t="str">
        <f>IFERROR(WORKDAY(F716,H716,FESTIVOS!$A$2:$V$146),"")</f>
        <v/>
      </c>
      <c r="H716" s="24" t="str">
        <f>IFERROR(VLOOKUP(A716,Dependencias!$A$31:$B$44,2,FALSE),"")</f>
        <v/>
      </c>
      <c r="I716" s="45"/>
      <c r="J716" s="45"/>
      <c r="K716" s="24"/>
      <c r="L716" s="43"/>
      <c r="M716" s="43"/>
      <c r="N716" s="24"/>
    </row>
    <row r="717" spans="1:14" ht="15.75" customHeight="1">
      <c r="A717" s="45"/>
      <c r="B717" s="45"/>
      <c r="C717" s="45"/>
      <c r="D717" s="45"/>
      <c r="E717" s="53"/>
      <c r="F717" s="43"/>
      <c r="G717" s="43" t="str">
        <f>IFERROR(WORKDAY(F717,H717,FESTIVOS!$A$2:$V$146),"")</f>
        <v/>
      </c>
      <c r="H717" s="24" t="str">
        <f>IFERROR(VLOOKUP(A717,Dependencias!$A$31:$B$44,2,FALSE),"")</f>
        <v/>
      </c>
      <c r="I717" s="45"/>
      <c r="J717" s="45"/>
      <c r="K717" s="24"/>
      <c r="L717" s="43"/>
      <c r="M717" s="43"/>
      <c r="N717" s="24"/>
    </row>
    <row r="718" spans="1:14" ht="15.75" customHeight="1">
      <c r="A718" s="45"/>
      <c r="B718" s="45"/>
      <c r="C718" s="45"/>
      <c r="D718" s="45"/>
      <c r="E718" s="53"/>
      <c r="F718" s="43"/>
      <c r="G718" s="43" t="str">
        <f>IFERROR(WORKDAY(F718,H718,FESTIVOS!$A$2:$V$146),"")</f>
        <v/>
      </c>
      <c r="H718" s="24" t="str">
        <f>IFERROR(VLOOKUP(A718,Dependencias!$A$31:$B$44,2,FALSE),"")</f>
        <v/>
      </c>
      <c r="I718" s="45"/>
      <c r="J718" s="45"/>
      <c r="K718" s="24"/>
      <c r="L718" s="43"/>
      <c r="M718" s="43"/>
      <c r="N718" s="24"/>
    </row>
    <row r="719" spans="1:14" ht="15.75" customHeight="1">
      <c r="A719" s="45"/>
      <c r="B719" s="45"/>
      <c r="C719" s="45"/>
      <c r="D719" s="45"/>
      <c r="E719" s="53"/>
      <c r="F719" s="43"/>
      <c r="G719" s="43" t="str">
        <f>IFERROR(WORKDAY(F719,H719,FESTIVOS!$A$2:$V$146),"")</f>
        <v/>
      </c>
      <c r="H719" s="24" t="str">
        <f>IFERROR(VLOOKUP(A719,Dependencias!$A$31:$B$44,2,FALSE),"")</f>
        <v/>
      </c>
      <c r="I719" s="45"/>
      <c r="J719" s="45"/>
      <c r="K719" s="24"/>
      <c r="L719" s="43"/>
      <c r="M719" s="43"/>
      <c r="N719" s="24"/>
    </row>
    <row r="720" spans="1:14" ht="15.75" customHeight="1">
      <c r="A720" s="45"/>
      <c r="B720" s="45"/>
      <c r="C720" s="45"/>
      <c r="D720" s="45"/>
      <c r="E720" s="53"/>
      <c r="F720" s="43"/>
      <c r="G720" s="43" t="str">
        <f>IFERROR(WORKDAY(F720,H720,FESTIVOS!$A$2:$V$146),"")</f>
        <v/>
      </c>
      <c r="H720" s="24" t="str">
        <f>IFERROR(VLOOKUP(A720,Dependencias!$A$31:$B$44,2,FALSE),"")</f>
        <v/>
      </c>
      <c r="I720" s="45"/>
      <c r="J720" s="45"/>
      <c r="K720" s="24"/>
      <c r="L720" s="43"/>
      <c r="M720" s="43"/>
      <c r="N720" s="24"/>
    </row>
    <row r="721" spans="1:14" ht="15.75" customHeight="1">
      <c r="A721" s="45"/>
      <c r="B721" s="45"/>
      <c r="C721" s="45"/>
      <c r="D721" s="45"/>
      <c r="E721" s="53"/>
      <c r="F721" s="43"/>
      <c r="G721" s="43" t="str">
        <f>IFERROR(WORKDAY(F721,H721,FESTIVOS!$A$2:$V$146),"")</f>
        <v/>
      </c>
      <c r="H721" s="24" t="str">
        <f>IFERROR(VLOOKUP(A721,Dependencias!$A$31:$B$44,2,FALSE),"")</f>
        <v/>
      </c>
      <c r="I721" s="45"/>
      <c r="J721" s="45"/>
      <c r="K721" s="24"/>
      <c r="L721" s="43"/>
      <c r="M721" s="43"/>
      <c r="N721" s="24"/>
    </row>
    <row r="722" spans="1:14" ht="15.75" customHeight="1">
      <c r="A722" s="45"/>
      <c r="B722" s="45"/>
      <c r="C722" s="45"/>
      <c r="D722" s="45"/>
      <c r="E722" s="53"/>
      <c r="F722" s="43"/>
      <c r="G722" s="43" t="str">
        <f>IFERROR(WORKDAY(F722,H722,FESTIVOS!$A$2:$V$146),"")</f>
        <v/>
      </c>
      <c r="H722" s="24" t="str">
        <f>IFERROR(VLOOKUP(A722,Dependencias!$A$31:$B$44,2,FALSE),"")</f>
        <v/>
      </c>
      <c r="I722" s="45"/>
      <c r="J722" s="45"/>
      <c r="K722" s="24"/>
      <c r="L722" s="43"/>
      <c r="M722" s="43"/>
      <c r="N722" s="24"/>
    </row>
    <row r="723" spans="1:14" ht="15.75" customHeight="1">
      <c r="A723" s="45"/>
      <c r="B723" s="45"/>
      <c r="C723" s="45"/>
      <c r="D723" s="45"/>
      <c r="E723" s="53"/>
      <c r="F723" s="43"/>
      <c r="G723" s="43" t="str">
        <f>IFERROR(WORKDAY(F723,H723,FESTIVOS!$A$2:$V$146),"")</f>
        <v/>
      </c>
      <c r="H723" s="24" t="str">
        <f>IFERROR(VLOOKUP(A723,Dependencias!$A$31:$B$44,2,FALSE),"")</f>
        <v/>
      </c>
      <c r="I723" s="45"/>
      <c r="J723" s="45"/>
      <c r="K723" s="24"/>
      <c r="L723" s="43"/>
      <c r="M723" s="43"/>
      <c r="N723" s="24"/>
    </row>
    <row r="724" spans="1:14" ht="15.75" customHeight="1">
      <c r="A724" s="45"/>
      <c r="B724" s="45"/>
      <c r="C724" s="45"/>
      <c r="D724" s="45"/>
      <c r="E724" s="53"/>
      <c r="F724" s="43"/>
      <c r="G724" s="43" t="str">
        <f>IFERROR(WORKDAY(F724,H724,FESTIVOS!$A$2:$V$146),"")</f>
        <v/>
      </c>
      <c r="H724" s="24" t="str">
        <f>IFERROR(VLOOKUP(A724,Dependencias!$A$31:$B$44,2,FALSE),"")</f>
        <v/>
      </c>
      <c r="I724" s="45"/>
      <c r="J724" s="45"/>
      <c r="K724" s="24"/>
      <c r="L724" s="43"/>
      <c r="M724" s="43"/>
      <c r="N724" s="24"/>
    </row>
    <row r="725" spans="1:14" ht="15.75" customHeight="1">
      <c r="A725" s="45"/>
      <c r="B725" s="45"/>
      <c r="C725" s="45"/>
      <c r="D725" s="45"/>
      <c r="E725" s="53"/>
      <c r="F725" s="43"/>
      <c r="G725" s="43" t="str">
        <f>IFERROR(WORKDAY(F725,H725,FESTIVOS!$A$2:$V$146),"")</f>
        <v/>
      </c>
      <c r="H725" s="24" t="str">
        <f>IFERROR(VLOOKUP(A725,Dependencias!$A$31:$B$44,2,FALSE),"")</f>
        <v/>
      </c>
      <c r="I725" s="45"/>
      <c r="J725" s="45"/>
      <c r="K725" s="24"/>
      <c r="L725" s="43"/>
      <c r="M725" s="43"/>
      <c r="N725" s="24"/>
    </row>
    <row r="726" spans="1:14" ht="15.75" customHeight="1">
      <c r="A726" s="45"/>
      <c r="B726" s="45"/>
      <c r="C726" s="45"/>
      <c r="D726" s="45"/>
      <c r="E726" s="53"/>
      <c r="F726" s="43"/>
      <c r="G726" s="43" t="str">
        <f>IFERROR(WORKDAY(F726,H726,FESTIVOS!$A$2:$V$146),"")</f>
        <v/>
      </c>
      <c r="H726" s="24" t="str">
        <f>IFERROR(VLOOKUP(A726,Dependencias!$A$31:$B$44,2,FALSE),"")</f>
        <v/>
      </c>
      <c r="I726" s="45"/>
      <c r="J726" s="45"/>
      <c r="K726" s="24"/>
      <c r="L726" s="43"/>
      <c r="M726" s="43"/>
      <c r="N726" s="24"/>
    </row>
    <row r="727" spans="1:14" ht="15.75" customHeight="1">
      <c r="A727" s="45"/>
      <c r="B727" s="45"/>
      <c r="C727" s="45"/>
      <c r="D727" s="45"/>
      <c r="E727" s="53"/>
      <c r="F727" s="43"/>
      <c r="G727" s="43" t="str">
        <f>IFERROR(WORKDAY(F727,H727,FESTIVOS!$A$2:$V$146),"")</f>
        <v/>
      </c>
      <c r="H727" s="24" t="str">
        <f>IFERROR(VLOOKUP(A727,Dependencias!$A$31:$B$44,2,FALSE),"")</f>
        <v/>
      </c>
      <c r="I727" s="45"/>
      <c r="J727" s="45"/>
      <c r="K727" s="24"/>
      <c r="L727" s="43"/>
      <c r="M727" s="43"/>
      <c r="N727" s="24"/>
    </row>
    <row r="728" spans="1:14" ht="15.75" customHeight="1">
      <c r="A728" s="45"/>
      <c r="B728" s="45"/>
      <c r="C728" s="45"/>
      <c r="D728" s="45"/>
      <c r="E728" s="53"/>
      <c r="F728" s="43"/>
      <c r="G728" s="43" t="str">
        <f>IFERROR(WORKDAY(F728,H728,FESTIVOS!$A$2:$V$146),"")</f>
        <v/>
      </c>
      <c r="H728" s="24" t="str">
        <f>IFERROR(VLOOKUP(A728,Dependencias!$A$31:$B$44,2,FALSE),"")</f>
        <v/>
      </c>
      <c r="I728" s="45"/>
      <c r="J728" s="45"/>
      <c r="K728" s="24"/>
      <c r="L728" s="43"/>
      <c r="M728" s="43"/>
      <c r="N728" s="24"/>
    </row>
    <row r="729" spans="1:14" ht="15.75" customHeight="1">
      <c r="A729" s="45"/>
      <c r="B729" s="45"/>
      <c r="C729" s="45"/>
      <c r="D729" s="45"/>
      <c r="E729" s="53"/>
      <c r="F729" s="43"/>
      <c r="G729" s="43" t="str">
        <f>IFERROR(WORKDAY(F729,H729,FESTIVOS!$A$2:$V$146),"")</f>
        <v/>
      </c>
      <c r="H729" s="24" t="str">
        <f>IFERROR(VLOOKUP(A729,Dependencias!$A$31:$B$44,2,FALSE),"")</f>
        <v/>
      </c>
      <c r="I729" s="45"/>
      <c r="J729" s="45"/>
      <c r="K729" s="24"/>
      <c r="L729" s="43"/>
      <c r="M729" s="43"/>
      <c r="N729" s="24"/>
    </row>
    <row r="730" spans="1:14" ht="15.75" customHeight="1">
      <c r="A730" s="45"/>
      <c r="B730" s="45"/>
      <c r="C730" s="45"/>
      <c r="D730" s="45"/>
      <c r="E730" s="53"/>
      <c r="F730" s="43"/>
      <c r="G730" s="43" t="str">
        <f>IFERROR(WORKDAY(F730,H730,FESTIVOS!$A$2:$V$146),"")</f>
        <v/>
      </c>
      <c r="H730" s="24" t="str">
        <f>IFERROR(VLOOKUP(A730,Dependencias!$A$31:$B$44,2,FALSE),"")</f>
        <v/>
      </c>
      <c r="I730" s="45"/>
      <c r="J730" s="45"/>
      <c r="K730" s="24"/>
      <c r="L730" s="43"/>
      <c r="M730" s="43"/>
      <c r="N730" s="24"/>
    </row>
    <row r="731" spans="1:14" ht="15.75" customHeight="1">
      <c r="A731" s="45"/>
      <c r="B731" s="45"/>
      <c r="C731" s="45"/>
      <c r="D731" s="45"/>
      <c r="E731" s="53"/>
      <c r="F731" s="43"/>
      <c r="G731" s="43" t="str">
        <f>IFERROR(WORKDAY(F731,H731,FESTIVOS!$A$2:$V$146),"")</f>
        <v/>
      </c>
      <c r="H731" s="24" t="str">
        <f>IFERROR(VLOOKUP(A731,Dependencias!$A$31:$B$44,2,FALSE),"")</f>
        <v/>
      </c>
      <c r="I731" s="45"/>
      <c r="J731" s="45"/>
      <c r="K731" s="24"/>
      <c r="L731" s="43"/>
      <c r="M731" s="43"/>
      <c r="N731" s="24"/>
    </row>
    <row r="732" spans="1:14" ht="15.75" customHeight="1">
      <c r="A732" s="45"/>
      <c r="B732" s="45"/>
      <c r="C732" s="45"/>
      <c r="D732" s="45"/>
      <c r="E732" s="53"/>
      <c r="F732" s="43"/>
      <c r="G732" s="43" t="str">
        <f>IFERROR(WORKDAY(F732,H732,FESTIVOS!$A$2:$V$146),"")</f>
        <v/>
      </c>
      <c r="H732" s="24" t="str">
        <f>IFERROR(VLOOKUP(A732,Dependencias!$A$31:$B$44,2,FALSE),"")</f>
        <v/>
      </c>
      <c r="I732" s="45"/>
      <c r="J732" s="45"/>
      <c r="K732" s="24"/>
      <c r="L732" s="43"/>
      <c r="M732" s="43"/>
      <c r="N732" s="24"/>
    </row>
    <row r="733" spans="1:14" ht="15.75" customHeight="1">
      <c r="A733" s="45"/>
      <c r="B733" s="45"/>
      <c r="C733" s="45"/>
      <c r="D733" s="45"/>
      <c r="E733" s="53"/>
      <c r="F733" s="43"/>
      <c r="G733" s="43" t="str">
        <f>IFERROR(WORKDAY(F733,H733,FESTIVOS!$A$2:$V$146),"")</f>
        <v/>
      </c>
      <c r="H733" s="24" t="str">
        <f>IFERROR(VLOOKUP(A733,Dependencias!$A$31:$B$44,2,FALSE),"")</f>
        <v/>
      </c>
      <c r="I733" s="45"/>
      <c r="J733" s="45"/>
      <c r="K733" s="24"/>
      <c r="L733" s="43"/>
      <c r="M733" s="43"/>
      <c r="N733" s="24"/>
    </row>
    <row r="734" spans="1:14" ht="15.75" customHeight="1">
      <c r="A734" s="45"/>
      <c r="B734" s="45"/>
      <c r="C734" s="45"/>
      <c r="D734" s="45"/>
      <c r="E734" s="53"/>
      <c r="F734" s="43"/>
      <c r="G734" s="43" t="str">
        <f>IFERROR(WORKDAY(F734,H734,FESTIVOS!$A$2:$V$146),"")</f>
        <v/>
      </c>
      <c r="H734" s="24" t="str">
        <f>IFERROR(VLOOKUP(A734,Dependencias!$A$31:$B$44,2,FALSE),"")</f>
        <v/>
      </c>
      <c r="I734" s="45"/>
      <c r="J734" s="45"/>
      <c r="K734" s="24"/>
      <c r="L734" s="43"/>
      <c r="M734" s="43"/>
      <c r="N734" s="24"/>
    </row>
    <row r="735" spans="1:14" ht="15.75" customHeight="1">
      <c r="A735" s="45"/>
      <c r="B735" s="45"/>
      <c r="C735" s="45"/>
      <c r="D735" s="45"/>
      <c r="E735" s="53"/>
      <c r="F735" s="43"/>
      <c r="G735" s="43" t="str">
        <f>IFERROR(WORKDAY(F735,H735,FESTIVOS!$A$2:$V$146),"")</f>
        <v/>
      </c>
      <c r="H735" s="24" t="str">
        <f>IFERROR(VLOOKUP(A735,Dependencias!$A$31:$B$44,2,FALSE),"")</f>
        <v/>
      </c>
      <c r="I735" s="45"/>
      <c r="J735" s="45"/>
      <c r="K735" s="24"/>
      <c r="L735" s="43"/>
      <c r="M735" s="43"/>
      <c r="N735" s="24"/>
    </row>
    <row r="736" spans="1:14" ht="15.75" customHeight="1">
      <c r="A736" s="45"/>
      <c r="B736" s="45"/>
      <c r="C736" s="45"/>
      <c r="D736" s="45"/>
      <c r="E736" s="53"/>
      <c r="F736" s="43"/>
      <c r="G736" s="43" t="str">
        <f>IFERROR(WORKDAY(F736,H736,FESTIVOS!$A$2:$V$146),"")</f>
        <v/>
      </c>
      <c r="H736" s="24" t="str">
        <f>IFERROR(VLOOKUP(A736,Dependencias!$A$31:$B$44,2,FALSE),"")</f>
        <v/>
      </c>
      <c r="I736" s="45"/>
      <c r="J736" s="45"/>
      <c r="K736" s="24"/>
      <c r="L736" s="43"/>
      <c r="M736" s="43"/>
      <c r="N736" s="24"/>
    </row>
    <row r="737" spans="1:14" ht="15.75" customHeight="1">
      <c r="A737" s="45"/>
      <c r="B737" s="45"/>
      <c r="C737" s="45"/>
      <c r="D737" s="45"/>
      <c r="E737" s="53"/>
      <c r="F737" s="43"/>
      <c r="G737" s="43" t="str">
        <f>IFERROR(WORKDAY(F737,H737,FESTIVOS!$A$2:$V$146),"")</f>
        <v/>
      </c>
      <c r="H737" s="24" t="str">
        <f>IFERROR(VLOOKUP(A737,Dependencias!$A$31:$B$44,2,FALSE),"")</f>
        <v/>
      </c>
      <c r="I737" s="45"/>
      <c r="J737" s="45"/>
      <c r="K737" s="24"/>
      <c r="L737" s="43"/>
      <c r="M737" s="43"/>
      <c r="N737" s="24"/>
    </row>
    <row r="738" spans="1:14" ht="15.75" customHeight="1">
      <c r="A738" s="45"/>
      <c r="B738" s="45"/>
      <c r="C738" s="45"/>
      <c r="D738" s="45"/>
      <c r="E738" s="53"/>
      <c r="F738" s="43"/>
      <c r="G738" s="43" t="str">
        <f>IFERROR(WORKDAY(F738,H738,FESTIVOS!$A$2:$V$146),"")</f>
        <v/>
      </c>
      <c r="H738" s="24" t="str">
        <f>IFERROR(VLOOKUP(A738,Dependencias!$A$31:$B$44,2,FALSE),"")</f>
        <v/>
      </c>
      <c r="I738" s="45"/>
      <c r="J738" s="45"/>
      <c r="K738" s="24"/>
      <c r="L738" s="43"/>
      <c r="M738" s="43"/>
      <c r="N738" s="24"/>
    </row>
    <row r="739" spans="1:14" ht="15.75" customHeight="1">
      <c r="A739" s="45"/>
      <c r="B739" s="45"/>
      <c r="C739" s="45"/>
      <c r="D739" s="45"/>
      <c r="E739" s="53"/>
      <c r="F739" s="43"/>
      <c r="G739" s="43" t="str">
        <f>IFERROR(WORKDAY(F739,H739,FESTIVOS!$A$2:$V$146),"")</f>
        <v/>
      </c>
      <c r="H739" s="24" t="str">
        <f>IFERROR(VLOOKUP(A739,Dependencias!$A$31:$B$44,2,FALSE),"")</f>
        <v/>
      </c>
      <c r="I739" s="45"/>
      <c r="J739" s="45"/>
      <c r="K739" s="24"/>
      <c r="L739" s="43"/>
      <c r="M739" s="43"/>
      <c r="N739" s="24"/>
    </row>
    <row r="740" spans="1:14" ht="15.75" customHeight="1">
      <c r="A740" s="45"/>
      <c r="B740" s="45"/>
      <c r="C740" s="45"/>
      <c r="D740" s="45"/>
      <c r="E740" s="53"/>
      <c r="F740" s="43"/>
      <c r="G740" s="43" t="str">
        <f>IFERROR(WORKDAY(F740,H740,FESTIVOS!$A$2:$V$146),"")</f>
        <v/>
      </c>
      <c r="H740" s="24" t="str">
        <f>IFERROR(VLOOKUP(A740,Dependencias!$A$31:$B$44,2,FALSE),"")</f>
        <v/>
      </c>
      <c r="I740" s="45"/>
      <c r="J740" s="45"/>
      <c r="K740" s="24"/>
      <c r="L740" s="43"/>
      <c r="M740" s="43"/>
      <c r="N740" s="24"/>
    </row>
    <row r="741" spans="1:14" ht="15.75" customHeight="1">
      <c r="A741" s="45"/>
      <c r="B741" s="45"/>
      <c r="C741" s="45"/>
      <c r="D741" s="45"/>
      <c r="E741" s="53"/>
      <c r="F741" s="43"/>
      <c r="G741" s="43" t="str">
        <f>IFERROR(WORKDAY(F741,H741,FESTIVOS!$A$2:$V$146),"")</f>
        <v/>
      </c>
      <c r="H741" s="24" t="str">
        <f>IFERROR(VLOOKUP(A741,Dependencias!$A$31:$B$44,2,FALSE),"")</f>
        <v/>
      </c>
      <c r="I741" s="45"/>
      <c r="J741" s="45"/>
      <c r="K741" s="24"/>
      <c r="L741" s="43"/>
      <c r="M741" s="43"/>
      <c r="N741" s="24"/>
    </row>
    <row r="742" spans="1:14" ht="15.75" customHeight="1">
      <c r="A742" s="45"/>
      <c r="B742" s="45"/>
      <c r="C742" s="45"/>
      <c r="D742" s="45"/>
      <c r="E742" s="53"/>
      <c r="F742" s="43"/>
      <c r="G742" s="43" t="str">
        <f>IFERROR(WORKDAY(F742,H742,FESTIVOS!$A$2:$V$146),"")</f>
        <v/>
      </c>
      <c r="H742" s="24" t="str">
        <f>IFERROR(VLOOKUP(A742,Dependencias!$A$31:$B$44,2,FALSE),"")</f>
        <v/>
      </c>
      <c r="I742" s="45"/>
      <c r="J742" s="45"/>
      <c r="K742" s="24"/>
      <c r="L742" s="43"/>
      <c r="M742" s="43"/>
      <c r="N742" s="24"/>
    </row>
    <row r="743" spans="1:14" ht="15.75" customHeight="1">
      <c r="A743" s="45"/>
      <c r="B743" s="45"/>
      <c r="C743" s="45"/>
      <c r="D743" s="45"/>
      <c r="E743" s="53"/>
      <c r="F743" s="43"/>
      <c r="G743" s="43" t="str">
        <f>IFERROR(WORKDAY(F743,H743,FESTIVOS!$A$2:$V$146),"")</f>
        <v/>
      </c>
      <c r="H743" s="24" t="str">
        <f>IFERROR(VLOOKUP(A743,Dependencias!$A$31:$B$44,2,FALSE),"")</f>
        <v/>
      </c>
      <c r="I743" s="45"/>
      <c r="J743" s="45"/>
      <c r="K743" s="24"/>
      <c r="L743" s="43"/>
      <c r="M743" s="43"/>
      <c r="N743" s="24"/>
    </row>
    <row r="744" spans="1:14" ht="15.75" customHeight="1">
      <c r="A744" s="45"/>
      <c r="B744" s="45"/>
      <c r="C744" s="45"/>
      <c r="D744" s="45"/>
      <c r="E744" s="53"/>
      <c r="F744" s="43"/>
      <c r="G744" s="43" t="str">
        <f>IFERROR(WORKDAY(F744,H744,FESTIVOS!$A$2:$V$146),"")</f>
        <v/>
      </c>
      <c r="H744" s="24" t="str">
        <f>IFERROR(VLOOKUP(A744,Dependencias!$A$31:$B$44,2,FALSE),"")</f>
        <v/>
      </c>
      <c r="I744" s="45"/>
      <c r="J744" s="45"/>
      <c r="K744" s="24"/>
      <c r="L744" s="43"/>
      <c r="M744" s="43"/>
      <c r="N744" s="24"/>
    </row>
    <row r="745" spans="1:14" ht="15.75" customHeight="1">
      <c r="A745" s="45"/>
      <c r="B745" s="45"/>
      <c r="C745" s="45"/>
      <c r="D745" s="45"/>
      <c r="E745" s="53"/>
      <c r="F745" s="43"/>
      <c r="G745" s="43" t="str">
        <f>IFERROR(WORKDAY(F745,H745,FESTIVOS!$A$2:$V$146),"")</f>
        <v/>
      </c>
      <c r="H745" s="24" t="str">
        <f>IFERROR(VLOOKUP(A745,Dependencias!$A$31:$B$44,2,FALSE),"")</f>
        <v/>
      </c>
      <c r="I745" s="45"/>
      <c r="J745" s="45"/>
      <c r="K745" s="24"/>
      <c r="L745" s="43"/>
      <c r="M745" s="43"/>
      <c r="N745" s="24"/>
    </row>
    <row r="746" spans="1:14" ht="15.75" customHeight="1">
      <c r="A746" s="45"/>
      <c r="B746" s="45"/>
      <c r="C746" s="45"/>
      <c r="D746" s="45"/>
      <c r="E746" s="53"/>
      <c r="F746" s="43"/>
      <c r="G746" s="43" t="str">
        <f>IFERROR(WORKDAY(F746,H746,FESTIVOS!$A$2:$V$146),"")</f>
        <v/>
      </c>
      <c r="H746" s="24" t="str">
        <f>IFERROR(VLOOKUP(A746,Dependencias!$A$31:$B$44,2,FALSE),"")</f>
        <v/>
      </c>
      <c r="I746" s="45"/>
      <c r="J746" s="45"/>
      <c r="K746" s="24"/>
      <c r="L746" s="43"/>
      <c r="M746" s="43"/>
      <c r="N746" s="24"/>
    </row>
    <row r="747" spans="1:14" ht="15.75" customHeight="1">
      <c r="A747" s="45"/>
      <c r="B747" s="45"/>
      <c r="C747" s="45"/>
      <c r="D747" s="45"/>
      <c r="E747" s="53"/>
      <c r="F747" s="43"/>
      <c r="G747" s="43" t="str">
        <f>IFERROR(WORKDAY(F747,H747,FESTIVOS!$A$2:$V$146),"")</f>
        <v/>
      </c>
      <c r="H747" s="24" t="str">
        <f>IFERROR(VLOOKUP(A747,Dependencias!$A$31:$B$44,2,FALSE),"")</f>
        <v/>
      </c>
      <c r="I747" s="45"/>
      <c r="J747" s="45"/>
      <c r="K747" s="24"/>
      <c r="L747" s="43"/>
      <c r="M747" s="43"/>
      <c r="N747" s="24"/>
    </row>
    <row r="748" spans="1:14" ht="15.75" customHeight="1">
      <c r="A748" s="45"/>
      <c r="B748" s="45"/>
      <c r="C748" s="45"/>
      <c r="D748" s="45"/>
      <c r="E748" s="53"/>
      <c r="F748" s="43"/>
      <c r="G748" s="43" t="str">
        <f>IFERROR(WORKDAY(F748,H748,FESTIVOS!$A$2:$V$146),"")</f>
        <v/>
      </c>
      <c r="H748" s="24" t="str">
        <f>IFERROR(VLOOKUP(A748,Dependencias!$A$31:$B$44,2,FALSE),"")</f>
        <v/>
      </c>
      <c r="I748" s="45"/>
      <c r="J748" s="45"/>
      <c r="K748" s="24"/>
      <c r="L748" s="43"/>
      <c r="M748" s="43"/>
      <c r="N748" s="24"/>
    </row>
    <row r="749" spans="1:14" ht="15.75" customHeight="1">
      <c r="A749" s="45"/>
      <c r="B749" s="45"/>
      <c r="C749" s="45"/>
      <c r="D749" s="45"/>
      <c r="E749" s="53"/>
      <c r="F749" s="43"/>
      <c r="G749" s="43" t="str">
        <f>IFERROR(WORKDAY(F749,H749,FESTIVOS!$A$2:$V$146),"")</f>
        <v/>
      </c>
      <c r="H749" s="24" t="str">
        <f>IFERROR(VLOOKUP(A749,Dependencias!$A$31:$B$44,2,FALSE),"")</f>
        <v/>
      </c>
      <c r="I749" s="45"/>
      <c r="J749" s="45"/>
      <c r="K749" s="24"/>
      <c r="L749" s="43"/>
      <c r="M749" s="43"/>
      <c r="N749" s="24"/>
    </row>
    <row r="750" spans="1:14" ht="15.75" customHeight="1">
      <c r="A750" s="45"/>
      <c r="B750" s="45"/>
      <c r="C750" s="45"/>
      <c r="D750" s="45"/>
      <c r="E750" s="53"/>
      <c r="F750" s="43"/>
      <c r="G750" s="43" t="str">
        <f>IFERROR(WORKDAY(F750,H750,FESTIVOS!$A$2:$V$146),"")</f>
        <v/>
      </c>
      <c r="H750" s="24" t="str">
        <f>IFERROR(VLOOKUP(A750,Dependencias!$A$31:$B$44,2,FALSE),"")</f>
        <v/>
      </c>
      <c r="I750" s="45"/>
      <c r="J750" s="45"/>
      <c r="K750" s="24"/>
      <c r="L750" s="43"/>
      <c r="M750" s="43"/>
      <c r="N750" s="24"/>
    </row>
    <row r="751" spans="1:14" ht="15.75" customHeight="1">
      <c r="A751" s="45"/>
      <c r="B751" s="45"/>
      <c r="C751" s="45"/>
      <c r="D751" s="45"/>
      <c r="E751" s="53"/>
      <c r="F751" s="43"/>
      <c r="G751" s="43" t="str">
        <f>IFERROR(WORKDAY(F751,H751,FESTIVOS!$A$2:$V$146),"")</f>
        <v/>
      </c>
      <c r="H751" s="24" t="str">
        <f>IFERROR(VLOOKUP(A751,Dependencias!$A$31:$B$44,2,FALSE),"")</f>
        <v/>
      </c>
      <c r="I751" s="45"/>
      <c r="J751" s="45"/>
      <c r="K751" s="24"/>
      <c r="L751" s="43"/>
      <c r="M751" s="43"/>
      <c r="N751" s="24"/>
    </row>
    <row r="752" spans="1:14" ht="15.75" customHeight="1">
      <c r="A752" s="45"/>
      <c r="B752" s="45"/>
      <c r="C752" s="45"/>
      <c r="D752" s="45"/>
      <c r="E752" s="53"/>
      <c r="F752" s="43"/>
      <c r="G752" s="43" t="str">
        <f>IFERROR(WORKDAY(F752,H752,FESTIVOS!$A$2:$V$146),"")</f>
        <v/>
      </c>
      <c r="H752" s="24" t="str">
        <f>IFERROR(VLOOKUP(A752,Dependencias!$A$31:$B$44,2,FALSE),"")</f>
        <v/>
      </c>
      <c r="I752" s="45"/>
      <c r="J752" s="45"/>
      <c r="K752" s="24"/>
      <c r="L752" s="43"/>
      <c r="M752" s="43"/>
      <c r="N752" s="24"/>
    </row>
    <row r="753" spans="1:14" ht="15.75" customHeight="1">
      <c r="A753" s="45"/>
      <c r="B753" s="45"/>
      <c r="C753" s="45"/>
      <c r="D753" s="45"/>
      <c r="E753" s="53"/>
      <c r="F753" s="43"/>
      <c r="G753" s="43" t="str">
        <f>IFERROR(WORKDAY(F753,H753,FESTIVOS!$A$2:$V$146),"")</f>
        <v/>
      </c>
      <c r="H753" s="24" t="str">
        <f>IFERROR(VLOOKUP(A753,Dependencias!$A$31:$B$44,2,FALSE),"")</f>
        <v/>
      </c>
      <c r="I753" s="45"/>
      <c r="J753" s="45"/>
      <c r="K753" s="24"/>
      <c r="L753" s="43"/>
      <c r="M753" s="43"/>
      <c r="N753" s="24"/>
    </row>
    <row r="754" spans="1:14" ht="15.75" customHeight="1">
      <c r="A754" s="45"/>
      <c r="B754" s="45"/>
      <c r="C754" s="45"/>
      <c r="D754" s="45"/>
      <c r="E754" s="53"/>
      <c r="F754" s="43"/>
      <c r="G754" s="43" t="str">
        <f>IFERROR(WORKDAY(F754,H754,FESTIVOS!$A$2:$V$146),"")</f>
        <v/>
      </c>
      <c r="H754" s="24" t="str">
        <f>IFERROR(VLOOKUP(A754,Dependencias!$A$31:$B$44,2,FALSE),"")</f>
        <v/>
      </c>
      <c r="I754" s="45"/>
      <c r="J754" s="45"/>
      <c r="K754" s="24"/>
      <c r="L754" s="43"/>
      <c r="M754" s="43"/>
      <c r="N754" s="24"/>
    </row>
    <row r="755" spans="1:14" ht="15.75" customHeight="1">
      <c r="A755" s="45"/>
      <c r="B755" s="45"/>
      <c r="C755" s="45"/>
      <c r="D755" s="45"/>
      <c r="E755" s="53"/>
      <c r="F755" s="43"/>
      <c r="G755" s="43" t="str">
        <f>IFERROR(WORKDAY(F755,H755,FESTIVOS!$A$2:$V$146),"")</f>
        <v/>
      </c>
      <c r="H755" s="24" t="str">
        <f>IFERROR(VLOOKUP(A755,Dependencias!$A$31:$B$44,2,FALSE),"")</f>
        <v/>
      </c>
      <c r="I755" s="45"/>
      <c r="J755" s="45"/>
      <c r="K755" s="24"/>
      <c r="L755" s="43"/>
      <c r="M755" s="43"/>
      <c r="N755" s="24"/>
    </row>
    <row r="756" spans="1:14" ht="15.75" customHeight="1">
      <c r="A756" s="45"/>
      <c r="B756" s="45"/>
      <c r="C756" s="45"/>
      <c r="D756" s="45"/>
      <c r="E756" s="53"/>
      <c r="F756" s="43"/>
      <c r="G756" s="43" t="str">
        <f>IFERROR(WORKDAY(F756,H756,FESTIVOS!$A$2:$V$146),"")</f>
        <v/>
      </c>
      <c r="H756" s="24" t="str">
        <f>IFERROR(VLOOKUP(A756,Dependencias!$A$31:$B$44,2,FALSE),"")</f>
        <v/>
      </c>
      <c r="I756" s="45"/>
      <c r="J756" s="45"/>
      <c r="K756" s="24"/>
      <c r="L756" s="43"/>
      <c r="M756" s="43"/>
      <c r="N756" s="24"/>
    </row>
    <row r="757" spans="1:14" ht="15.75" customHeight="1">
      <c r="A757" s="45"/>
      <c r="B757" s="45"/>
      <c r="C757" s="45"/>
      <c r="D757" s="45"/>
      <c r="E757" s="53"/>
      <c r="F757" s="43"/>
      <c r="G757" s="43" t="str">
        <f>IFERROR(WORKDAY(F757,H757,FESTIVOS!$A$2:$V$146),"")</f>
        <v/>
      </c>
      <c r="H757" s="24" t="str">
        <f>IFERROR(VLOOKUP(A757,Dependencias!$A$31:$B$44,2,FALSE),"")</f>
        <v/>
      </c>
      <c r="I757" s="45"/>
      <c r="J757" s="45"/>
      <c r="K757" s="24"/>
      <c r="L757" s="43"/>
      <c r="M757" s="43"/>
      <c r="N757" s="24"/>
    </row>
    <row r="758" spans="1:14" ht="15.75" customHeight="1">
      <c r="A758" s="45"/>
      <c r="B758" s="45"/>
      <c r="C758" s="45"/>
      <c r="D758" s="45"/>
      <c r="E758" s="53"/>
      <c r="F758" s="43"/>
      <c r="G758" s="43" t="str">
        <f>IFERROR(WORKDAY(F758,H758,FESTIVOS!$A$2:$V$146),"")</f>
        <v/>
      </c>
      <c r="H758" s="24" t="str">
        <f>IFERROR(VLOOKUP(A758,Dependencias!$A$31:$B$44,2,FALSE),"")</f>
        <v/>
      </c>
      <c r="I758" s="45"/>
      <c r="J758" s="45"/>
      <c r="K758" s="24"/>
      <c r="L758" s="43"/>
      <c r="M758" s="43"/>
      <c r="N758" s="24"/>
    </row>
    <row r="759" spans="1:14" ht="15.75" customHeight="1">
      <c r="A759" s="45"/>
      <c r="B759" s="45"/>
      <c r="C759" s="45"/>
      <c r="D759" s="45"/>
      <c r="E759" s="53"/>
      <c r="F759" s="43"/>
      <c r="G759" s="43" t="str">
        <f>IFERROR(WORKDAY(F759,H759,FESTIVOS!$A$2:$V$146),"")</f>
        <v/>
      </c>
      <c r="H759" s="24" t="str">
        <f>IFERROR(VLOOKUP(A759,Dependencias!$A$31:$B$44,2,FALSE),"")</f>
        <v/>
      </c>
      <c r="I759" s="45"/>
      <c r="J759" s="45"/>
      <c r="K759" s="24"/>
      <c r="L759" s="43"/>
      <c r="M759" s="43"/>
      <c r="N759" s="24"/>
    </row>
    <row r="760" spans="1:14" ht="15.75" customHeight="1">
      <c r="A760" s="45"/>
      <c r="B760" s="45"/>
      <c r="C760" s="45"/>
      <c r="D760" s="45"/>
      <c r="E760" s="53"/>
      <c r="F760" s="43"/>
      <c r="G760" s="43" t="str">
        <f>IFERROR(WORKDAY(F760,H760,FESTIVOS!$A$2:$V$146),"")</f>
        <v/>
      </c>
      <c r="H760" s="24" t="str">
        <f>IFERROR(VLOOKUP(A760,Dependencias!$A$31:$B$44,2,FALSE),"")</f>
        <v/>
      </c>
      <c r="I760" s="45"/>
      <c r="J760" s="45"/>
      <c r="K760" s="24"/>
      <c r="L760" s="43"/>
      <c r="M760" s="43"/>
      <c r="N760" s="24"/>
    </row>
    <row r="761" spans="1:14" ht="15.75" customHeight="1">
      <c r="A761" s="45"/>
      <c r="B761" s="45"/>
      <c r="C761" s="45"/>
      <c r="D761" s="45"/>
      <c r="E761" s="53"/>
      <c r="F761" s="43"/>
      <c r="G761" s="43" t="str">
        <f>IFERROR(WORKDAY(F761,H761,FESTIVOS!$A$2:$V$146),"")</f>
        <v/>
      </c>
      <c r="H761" s="24" t="str">
        <f>IFERROR(VLOOKUP(A761,Dependencias!$A$31:$B$44,2,FALSE),"")</f>
        <v/>
      </c>
      <c r="I761" s="45"/>
      <c r="J761" s="45"/>
      <c r="K761" s="24"/>
      <c r="L761" s="43"/>
      <c r="M761" s="43"/>
      <c r="N761" s="24"/>
    </row>
    <row r="762" spans="1:14" ht="15.75" customHeight="1">
      <c r="A762" s="45"/>
      <c r="B762" s="45"/>
      <c r="C762" s="45"/>
      <c r="D762" s="45"/>
      <c r="E762" s="53"/>
      <c r="F762" s="43"/>
      <c r="G762" s="43" t="str">
        <f>IFERROR(WORKDAY(F762,H762,FESTIVOS!$A$2:$V$146),"")</f>
        <v/>
      </c>
      <c r="H762" s="24" t="str">
        <f>IFERROR(VLOOKUP(A762,Dependencias!$A$31:$B$44,2,FALSE),"")</f>
        <v/>
      </c>
      <c r="I762" s="45"/>
      <c r="J762" s="45"/>
      <c r="K762" s="24"/>
      <c r="L762" s="43"/>
      <c r="M762" s="43"/>
      <c r="N762" s="24"/>
    </row>
    <row r="763" spans="1:14" ht="15.75" customHeight="1">
      <c r="A763" s="45"/>
      <c r="B763" s="45"/>
      <c r="C763" s="45"/>
      <c r="D763" s="45"/>
      <c r="E763" s="53"/>
      <c r="F763" s="43"/>
      <c r="G763" s="43" t="str">
        <f>IFERROR(WORKDAY(F763,H763,FESTIVOS!$A$2:$V$146),"")</f>
        <v/>
      </c>
      <c r="H763" s="24" t="str">
        <f>IFERROR(VLOOKUP(A763,Dependencias!$A$31:$B$44,2,FALSE),"")</f>
        <v/>
      </c>
      <c r="I763" s="45"/>
      <c r="J763" s="45"/>
      <c r="K763" s="24"/>
      <c r="L763" s="43"/>
      <c r="M763" s="43"/>
      <c r="N763" s="24"/>
    </row>
    <row r="764" spans="1:14" ht="15.75" customHeight="1">
      <c r="A764" s="45"/>
      <c r="B764" s="45"/>
      <c r="C764" s="45"/>
      <c r="D764" s="45"/>
      <c r="E764" s="53"/>
      <c r="F764" s="43"/>
      <c r="G764" s="43" t="str">
        <f>IFERROR(WORKDAY(F764,H764,FESTIVOS!$A$2:$V$146),"")</f>
        <v/>
      </c>
      <c r="H764" s="24" t="str">
        <f>IFERROR(VLOOKUP(A764,Dependencias!$A$31:$B$44,2,FALSE),"")</f>
        <v/>
      </c>
      <c r="I764" s="45"/>
      <c r="J764" s="45"/>
      <c r="K764" s="24"/>
      <c r="L764" s="43"/>
      <c r="M764" s="43"/>
      <c r="N764" s="24"/>
    </row>
    <row r="765" spans="1:14" ht="15.75" customHeight="1">
      <c r="A765" s="45"/>
      <c r="B765" s="45"/>
      <c r="C765" s="45"/>
      <c r="D765" s="45"/>
      <c r="E765" s="53"/>
      <c r="F765" s="43"/>
      <c r="G765" s="43" t="str">
        <f>IFERROR(WORKDAY(F765,H765,FESTIVOS!$A$2:$V$146),"")</f>
        <v/>
      </c>
      <c r="H765" s="24" t="str">
        <f>IFERROR(VLOOKUP(A765,Dependencias!$A$31:$B$44,2,FALSE),"")</f>
        <v/>
      </c>
      <c r="I765" s="45"/>
      <c r="J765" s="45"/>
      <c r="K765" s="24"/>
      <c r="L765" s="43"/>
      <c r="M765" s="43"/>
      <c r="N765" s="24"/>
    </row>
    <row r="766" spans="1:14" ht="15.75" customHeight="1">
      <c r="A766" s="45"/>
      <c r="B766" s="45"/>
      <c r="C766" s="45"/>
      <c r="D766" s="45"/>
      <c r="E766" s="53"/>
      <c r="F766" s="43"/>
      <c r="G766" s="43" t="str">
        <f>IFERROR(WORKDAY(F766,H766,FESTIVOS!$A$2:$V$146),"")</f>
        <v/>
      </c>
      <c r="H766" s="24" t="str">
        <f>IFERROR(VLOOKUP(A766,Dependencias!$A$31:$B$44,2,FALSE),"")</f>
        <v/>
      </c>
      <c r="I766" s="45"/>
      <c r="J766" s="45"/>
      <c r="K766" s="24"/>
      <c r="L766" s="43"/>
      <c r="M766" s="43"/>
      <c r="N766" s="24"/>
    </row>
    <row r="767" spans="1:14" ht="15.75" customHeight="1">
      <c r="A767" s="45"/>
      <c r="B767" s="45"/>
      <c r="C767" s="45"/>
      <c r="D767" s="45"/>
      <c r="E767" s="53"/>
      <c r="F767" s="43"/>
      <c r="G767" s="43" t="str">
        <f>IFERROR(WORKDAY(F767,H767,FESTIVOS!$A$2:$V$146),"")</f>
        <v/>
      </c>
      <c r="H767" s="24" t="str">
        <f>IFERROR(VLOOKUP(A767,Dependencias!$A$31:$B$44,2,FALSE),"")</f>
        <v/>
      </c>
      <c r="I767" s="45"/>
      <c r="J767" s="45"/>
      <c r="K767" s="24"/>
      <c r="L767" s="43"/>
      <c r="M767" s="43"/>
      <c r="N767" s="24"/>
    </row>
    <row r="768" spans="1:14" ht="15.75" customHeight="1">
      <c r="A768" s="45"/>
      <c r="B768" s="45"/>
      <c r="C768" s="45"/>
      <c r="D768" s="45"/>
      <c r="E768" s="53"/>
      <c r="F768" s="43"/>
      <c r="G768" s="43" t="str">
        <f>IFERROR(WORKDAY(F768,H768,FESTIVOS!$A$2:$V$146),"")</f>
        <v/>
      </c>
      <c r="H768" s="24" t="str">
        <f>IFERROR(VLOOKUP(A768,Dependencias!$A$31:$B$44,2,FALSE),"")</f>
        <v/>
      </c>
      <c r="I768" s="45"/>
      <c r="J768" s="45"/>
      <c r="K768" s="24"/>
      <c r="L768" s="43"/>
      <c r="M768" s="43"/>
      <c r="N768" s="24"/>
    </row>
    <row r="769" spans="1:14" ht="15.75" customHeight="1">
      <c r="A769" s="45"/>
      <c r="B769" s="45"/>
      <c r="C769" s="45"/>
      <c r="D769" s="45"/>
      <c r="E769" s="53"/>
      <c r="F769" s="43"/>
      <c r="G769" s="43" t="str">
        <f>IFERROR(WORKDAY(F769,H769,FESTIVOS!$A$2:$V$146),"")</f>
        <v/>
      </c>
      <c r="H769" s="24" t="str">
        <f>IFERROR(VLOOKUP(A769,Dependencias!$A$31:$B$44,2,FALSE),"")</f>
        <v/>
      </c>
      <c r="I769" s="45"/>
      <c r="J769" s="45"/>
      <c r="K769" s="24"/>
      <c r="L769" s="43"/>
      <c r="M769" s="43"/>
      <c r="N769" s="24"/>
    </row>
    <row r="770" spans="1:14" ht="15.75" customHeight="1">
      <c r="A770" s="45"/>
      <c r="B770" s="45"/>
      <c r="C770" s="45"/>
      <c r="D770" s="45"/>
      <c r="E770" s="53"/>
      <c r="F770" s="43"/>
      <c r="G770" s="43" t="str">
        <f>IFERROR(WORKDAY(F770,H770,FESTIVOS!$A$2:$V$146),"")</f>
        <v/>
      </c>
      <c r="H770" s="24" t="str">
        <f>IFERROR(VLOOKUP(A770,Dependencias!$A$31:$B$44,2,FALSE),"")</f>
        <v/>
      </c>
      <c r="I770" s="45"/>
      <c r="J770" s="45"/>
      <c r="K770" s="24"/>
      <c r="L770" s="43"/>
      <c r="M770" s="43"/>
      <c r="N770" s="24"/>
    </row>
    <row r="771" spans="1:14" ht="15.75" customHeight="1">
      <c r="A771" s="45"/>
      <c r="B771" s="45"/>
      <c r="C771" s="45"/>
      <c r="D771" s="45"/>
      <c r="E771" s="53"/>
      <c r="F771" s="43"/>
      <c r="G771" s="43" t="str">
        <f>IFERROR(WORKDAY(F771,H771,FESTIVOS!$A$2:$V$146),"")</f>
        <v/>
      </c>
      <c r="H771" s="24" t="str">
        <f>IFERROR(VLOOKUP(A771,Dependencias!$A$31:$B$44,2,FALSE),"")</f>
        <v/>
      </c>
      <c r="I771" s="45"/>
      <c r="J771" s="45"/>
      <c r="K771" s="24"/>
      <c r="L771" s="43"/>
      <c r="M771" s="43"/>
      <c r="N771" s="24"/>
    </row>
    <row r="772" spans="1:14" ht="15.75" customHeight="1">
      <c r="A772" s="45"/>
      <c r="B772" s="45"/>
      <c r="C772" s="45"/>
      <c r="D772" s="45"/>
      <c r="E772" s="53"/>
      <c r="F772" s="43"/>
      <c r="G772" s="43" t="str">
        <f>IFERROR(WORKDAY(F772,H772,FESTIVOS!$A$2:$V$146),"")</f>
        <v/>
      </c>
      <c r="H772" s="24" t="str">
        <f>IFERROR(VLOOKUP(A772,Dependencias!$A$31:$B$44,2,FALSE),"")</f>
        <v/>
      </c>
      <c r="I772" s="45"/>
      <c r="J772" s="45"/>
      <c r="K772" s="24"/>
      <c r="L772" s="43"/>
      <c r="M772" s="43"/>
      <c r="N772" s="24"/>
    </row>
    <row r="773" spans="1:14" ht="15.75" customHeight="1">
      <c r="A773" s="45"/>
      <c r="B773" s="45"/>
      <c r="C773" s="45"/>
      <c r="D773" s="45"/>
      <c r="E773" s="53"/>
      <c r="F773" s="43"/>
      <c r="G773" s="43" t="str">
        <f>IFERROR(WORKDAY(F773,H773,FESTIVOS!$A$2:$V$146),"")</f>
        <v/>
      </c>
      <c r="H773" s="24" t="str">
        <f>IFERROR(VLOOKUP(A773,Dependencias!$A$31:$B$44,2,FALSE),"")</f>
        <v/>
      </c>
      <c r="I773" s="45"/>
      <c r="J773" s="45"/>
      <c r="K773" s="24"/>
      <c r="L773" s="43"/>
      <c r="M773" s="43"/>
      <c r="N773" s="24"/>
    </row>
    <row r="774" spans="1:14" ht="15.75" customHeight="1">
      <c r="A774" s="45"/>
      <c r="B774" s="45"/>
      <c r="C774" s="45"/>
      <c r="D774" s="45"/>
      <c r="E774" s="53"/>
      <c r="F774" s="43"/>
      <c r="G774" s="43" t="str">
        <f>IFERROR(WORKDAY(F774,H774,FESTIVOS!$A$2:$V$146),"")</f>
        <v/>
      </c>
      <c r="H774" s="24" t="str">
        <f>IFERROR(VLOOKUP(A774,Dependencias!$A$31:$B$44,2,FALSE),"")</f>
        <v/>
      </c>
      <c r="I774" s="45"/>
      <c r="J774" s="45"/>
      <c r="K774" s="24"/>
      <c r="L774" s="43"/>
      <c r="M774" s="43"/>
      <c r="N774" s="24"/>
    </row>
    <row r="775" spans="1:14" ht="15.75" customHeight="1">
      <c r="A775" s="45"/>
      <c r="B775" s="45"/>
      <c r="C775" s="45"/>
      <c r="D775" s="45"/>
      <c r="E775" s="53"/>
      <c r="F775" s="43"/>
      <c r="G775" s="43" t="str">
        <f>IFERROR(WORKDAY(F775,H775,FESTIVOS!$A$2:$V$146),"")</f>
        <v/>
      </c>
      <c r="H775" s="24" t="str">
        <f>IFERROR(VLOOKUP(A775,Dependencias!$A$31:$B$44,2,FALSE),"")</f>
        <v/>
      </c>
      <c r="I775" s="45"/>
      <c r="J775" s="45"/>
      <c r="K775" s="24"/>
      <c r="L775" s="43"/>
      <c r="M775" s="43"/>
      <c r="N775" s="24"/>
    </row>
    <row r="776" spans="1:14" ht="15.75" customHeight="1">
      <c r="A776" s="45"/>
      <c r="B776" s="45"/>
      <c r="C776" s="45"/>
      <c r="D776" s="45"/>
      <c r="E776" s="53"/>
      <c r="F776" s="43"/>
      <c r="G776" s="43" t="str">
        <f>IFERROR(WORKDAY(F776,H776,FESTIVOS!$A$2:$V$146),"")</f>
        <v/>
      </c>
      <c r="H776" s="24" t="str">
        <f>IFERROR(VLOOKUP(A776,Dependencias!$A$31:$B$44,2,FALSE),"")</f>
        <v/>
      </c>
      <c r="I776" s="45"/>
      <c r="J776" s="45"/>
      <c r="K776" s="24"/>
      <c r="L776" s="43"/>
      <c r="M776" s="43"/>
      <c r="N776" s="24"/>
    </row>
    <row r="777" spans="1:14" ht="15.75" customHeight="1">
      <c r="A777" s="45"/>
      <c r="B777" s="45"/>
      <c r="C777" s="45"/>
      <c r="D777" s="45"/>
      <c r="E777" s="53"/>
      <c r="F777" s="43"/>
      <c r="G777" s="43" t="str">
        <f>IFERROR(WORKDAY(F777,H777,FESTIVOS!$A$2:$V$146),"")</f>
        <v/>
      </c>
      <c r="H777" s="24" t="str">
        <f>IFERROR(VLOOKUP(A777,Dependencias!$A$31:$B$44,2,FALSE),"")</f>
        <v/>
      </c>
      <c r="I777" s="45"/>
      <c r="J777" s="45"/>
      <c r="K777" s="24"/>
      <c r="L777" s="43"/>
      <c r="M777" s="43"/>
      <c r="N777" s="24"/>
    </row>
    <row r="778" spans="1:14" ht="15.75" customHeight="1">
      <c r="A778" s="45"/>
      <c r="B778" s="45"/>
      <c r="C778" s="45"/>
      <c r="D778" s="45"/>
      <c r="E778" s="53"/>
      <c r="F778" s="43"/>
      <c r="G778" s="43" t="str">
        <f>IFERROR(WORKDAY(F778,H778,FESTIVOS!$A$2:$V$146),"")</f>
        <v/>
      </c>
      <c r="H778" s="24" t="str">
        <f>IFERROR(VLOOKUP(A778,Dependencias!$A$31:$B$44,2,FALSE),"")</f>
        <v/>
      </c>
      <c r="I778" s="45"/>
      <c r="J778" s="45"/>
      <c r="K778" s="24"/>
      <c r="L778" s="43"/>
      <c r="M778" s="43"/>
      <c r="N778" s="24"/>
    </row>
    <row r="779" spans="1:14" ht="15.75" customHeight="1">
      <c r="A779" s="45"/>
      <c r="B779" s="45"/>
      <c r="C779" s="45"/>
      <c r="D779" s="45"/>
      <c r="E779" s="53"/>
      <c r="F779" s="43"/>
      <c r="G779" s="43" t="str">
        <f>IFERROR(WORKDAY(F779,H779,FESTIVOS!$A$2:$V$146),"")</f>
        <v/>
      </c>
      <c r="H779" s="24" t="str">
        <f>IFERROR(VLOOKUP(A779,Dependencias!$A$31:$B$44,2,FALSE),"")</f>
        <v/>
      </c>
      <c r="I779" s="45"/>
      <c r="J779" s="45"/>
      <c r="K779" s="24"/>
      <c r="L779" s="43"/>
      <c r="M779" s="43"/>
      <c r="N779" s="24"/>
    </row>
    <row r="780" spans="1:14" ht="15.75" customHeight="1">
      <c r="A780" s="45"/>
      <c r="B780" s="45"/>
      <c r="C780" s="45"/>
      <c r="D780" s="45"/>
      <c r="E780" s="53"/>
      <c r="F780" s="43"/>
      <c r="G780" s="43" t="str">
        <f>IFERROR(WORKDAY(F780,H780,FESTIVOS!$A$2:$V$146),"")</f>
        <v/>
      </c>
      <c r="H780" s="24" t="str">
        <f>IFERROR(VLOOKUP(A780,Dependencias!$A$31:$B$44,2,FALSE),"")</f>
        <v/>
      </c>
      <c r="I780" s="45"/>
      <c r="J780" s="45"/>
      <c r="K780" s="24"/>
      <c r="L780" s="43"/>
      <c r="M780" s="43"/>
      <c r="N780" s="24"/>
    </row>
    <row r="781" spans="1:14" ht="15.75" customHeight="1">
      <c r="A781" s="45"/>
      <c r="B781" s="45"/>
      <c r="C781" s="45"/>
      <c r="D781" s="45"/>
      <c r="E781" s="53"/>
      <c r="F781" s="43"/>
      <c r="G781" s="43" t="str">
        <f>IFERROR(WORKDAY(F781,H781,FESTIVOS!$A$2:$V$146),"")</f>
        <v/>
      </c>
      <c r="H781" s="24" t="str">
        <f>IFERROR(VLOOKUP(A781,Dependencias!$A$31:$B$44,2,FALSE),"")</f>
        <v/>
      </c>
      <c r="I781" s="45"/>
      <c r="J781" s="45"/>
      <c r="K781" s="24"/>
      <c r="L781" s="43"/>
      <c r="M781" s="43"/>
      <c r="N781" s="24"/>
    </row>
    <row r="782" spans="1:14" ht="15.75" customHeight="1">
      <c r="A782" s="45"/>
      <c r="B782" s="45"/>
      <c r="C782" s="45"/>
      <c r="D782" s="45"/>
      <c r="E782" s="53"/>
      <c r="F782" s="43"/>
      <c r="G782" s="43" t="str">
        <f>IFERROR(WORKDAY(F782,H782,FESTIVOS!$A$2:$V$146),"")</f>
        <v/>
      </c>
      <c r="H782" s="24" t="str">
        <f>IFERROR(VLOOKUP(A782,Dependencias!$A$31:$B$44,2,FALSE),"")</f>
        <v/>
      </c>
      <c r="I782" s="45"/>
      <c r="J782" s="45"/>
      <c r="K782" s="24"/>
      <c r="L782" s="43"/>
      <c r="M782" s="43"/>
      <c r="N782" s="24"/>
    </row>
    <row r="783" spans="1:14" ht="15.75" customHeight="1">
      <c r="A783" s="45"/>
      <c r="B783" s="45"/>
      <c r="C783" s="45"/>
      <c r="D783" s="45"/>
      <c r="E783" s="53"/>
      <c r="F783" s="43"/>
      <c r="G783" s="43" t="str">
        <f>IFERROR(WORKDAY(F783,H783,FESTIVOS!$A$2:$V$146),"")</f>
        <v/>
      </c>
      <c r="H783" s="24" t="str">
        <f>IFERROR(VLOOKUP(A783,Dependencias!$A$31:$B$44,2,FALSE),"")</f>
        <v/>
      </c>
      <c r="I783" s="45"/>
      <c r="J783" s="45"/>
      <c r="K783" s="24"/>
      <c r="L783" s="43"/>
      <c r="M783" s="43"/>
      <c r="N783" s="24"/>
    </row>
    <row r="784" spans="1:14" ht="15.75" customHeight="1">
      <c r="A784" s="45"/>
      <c r="B784" s="45"/>
      <c r="C784" s="45"/>
      <c r="D784" s="45"/>
      <c r="E784" s="53"/>
      <c r="F784" s="43"/>
      <c r="G784" s="43" t="str">
        <f>IFERROR(WORKDAY(F784,H784,FESTIVOS!$A$2:$V$146),"")</f>
        <v/>
      </c>
      <c r="H784" s="24" t="str">
        <f>IFERROR(VLOOKUP(A784,Dependencias!$A$31:$B$44,2,FALSE),"")</f>
        <v/>
      </c>
      <c r="I784" s="45"/>
      <c r="J784" s="45"/>
      <c r="K784" s="24"/>
      <c r="L784" s="43"/>
      <c r="M784" s="43"/>
      <c r="N784" s="24"/>
    </row>
    <row r="785" spans="1:14" ht="15.75" customHeight="1">
      <c r="A785" s="45"/>
      <c r="B785" s="45"/>
      <c r="C785" s="45"/>
      <c r="D785" s="45"/>
      <c r="E785" s="53"/>
      <c r="F785" s="43"/>
      <c r="G785" s="43" t="str">
        <f>IFERROR(WORKDAY(F785,H785,FESTIVOS!$A$2:$V$146),"")</f>
        <v/>
      </c>
      <c r="H785" s="24" t="str">
        <f>IFERROR(VLOOKUP(A785,Dependencias!$A$31:$B$44,2,FALSE),"")</f>
        <v/>
      </c>
      <c r="I785" s="45"/>
      <c r="J785" s="45"/>
      <c r="K785" s="24"/>
      <c r="L785" s="43"/>
      <c r="M785" s="43"/>
      <c r="N785" s="24"/>
    </row>
    <row r="786" spans="1:14" ht="15.75" customHeight="1">
      <c r="A786" s="45"/>
      <c r="B786" s="45"/>
      <c r="C786" s="45"/>
      <c r="D786" s="45"/>
      <c r="E786" s="53"/>
      <c r="F786" s="43"/>
      <c r="G786" s="43" t="str">
        <f>IFERROR(WORKDAY(F786,H786,FESTIVOS!$A$2:$V$146),"")</f>
        <v/>
      </c>
      <c r="H786" s="24" t="str">
        <f>IFERROR(VLOOKUP(A786,Dependencias!$A$31:$B$44,2,FALSE),"")</f>
        <v/>
      </c>
      <c r="I786" s="45"/>
      <c r="J786" s="45"/>
      <c r="K786" s="24"/>
      <c r="L786" s="43"/>
      <c r="M786" s="43"/>
      <c r="N786" s="24"/>
    </row>
    <row r="787" spans="1:14" ht="15.75" customHeight="1">
      <c r="A787" s="45"/>
      <c r="B787" s="45"/>
      <c r="C787" s="45"/>
      <c r="D787" s="45"/>
      <c r="E787" s="53"/>
      <c r="F787" s="43"/>
      <c r="G787" s="43" t="str">
        <f>IFERROR(WORKDAY(F787,H787,FESTIVOS!$A$2:$V$146),"")</f>
        <v/>
      </c>
      <c r="H787" s="24" t="str">
        <f>IFERROR(VLOOKUP(A787,Dependencias!$A$31:$B$44,2,FALSE),"")</f>
        <v/>
      </c>
      <c r="I787" s="45"/>
      <c r="J787" s="45"/>
      <c r="K787" s="24"/>
      <c r="L787" s="43"/>
      <c r="M787" s="43"/>
      <c r="N787" s="24"/>
    </row>
    <row r="788" spans="1:14" ht="15.75" customHeight="1">
      <c r="A788" s="45"/>
      <c r="B788" s="45"/>
      <c r="C788" s="45"/>
      <c r="D788" s="45"/>
      <c r="E788" s="53"/>
      <c r="F788" s="43"/>
      <c r="G788" s="43" t="str">
        <f>IFERROR(WORKDAY(F788,H788,FESTIVOS!$A$2:$V$146),"")</f>
        <v/>
      </c>
      <c r="H788" s="24" t="str">
        <f>IFERROR(VLOOKUP(A788,Dependencias!$A$31:$B$44,2,FALSE),"")</f>
        <v/>
      </c>
      <c r="I788" s="45"/>
      <c r="J788" s="45"/>
      <c r="K788" s="24"/>
      <c r="L788" s="43"/>
      <c r="M788" s="43"/>
      <c r="N788" s="24"/>
    </row>
    <row r="789" spans="1:14" ht="15.75" customHeight="1">
      <c r="A789" s="45"/>
      <c r="B789" s="45"/>
      <c r="C789" s="45"/>
      <c r="D789" s="45"/>
      <c r="E789" s="53"/>
      <c r="F789" s="43"/>
      <c r="G789" s="43" t="str">
        <f>IFERROR(WORKDAY(F789,H789,FESTIVOS!$A$2:$V$146),"")</f>
        <v/>
      </c>
      <c r="H789" s="24" t="str">
        <f>IFERROR(VLOOKUP(A789,Dependencias!$A$31:$B$44,2,FALSE),"")</f>
        <v/>
      </c>
      <c r="I789" s="45"/>
      <c r="J789" s="45"/>
      <c r="K789" s="24"/>
      <c r="L789" s="43"/>
      <c r="M789" s="43"/>
      <c r="N789" s="24"/>
    </row>
    <row r="790" spans="1:14" ht="15.75" customHeight="1">
      <c r="A790" s="45"/>
      <c r="B790" s="45"/>
      <c r="C790" s="45"/>
      <c r="D790" s="45"/>
      <c r="E790" s="53"/>
      <c r="F790" s="43"/>
      <c r="G790" s="43" t="str">
        <f>IFERROR(WORKDAY(F790,H790,FESTIVOS!$A$2:$V$146),"")</f>
        <v/>
      </c>
      <c r="H790" s="24" t="str">
        <f>IFERROR(VLOOKUP(A790,Dependencias!$A$31:$B$44,2,FALSE),"")</f>
        <v/>
      </c>
      <c r="I790" s="45"/>
      <c r="J790" s="45"/>
      <c r="K790" s="24"/>
      <c r="L790" s="43"/>
      <c r="M790" s="43"/>
      <c r="N790" s="24"/>
    </row>
    <row r="791" spans="1:14" ht="15.75" customHeight="1">
      <c r="A791" s="45"/>
      <c r="B791" s="45"/>
      <c r="C791" s="45"/>
      <c r="D791" s="45"/>
      <c r="E791" s="53"/>
      <c r="F791" s="43"/>
      <c r="G791" s="43" t="str">
        <f>IFERROR(WORKDAY(F791,H791,FESTIVOS!$A$2:$V$146),"")</f>
        <v/>
      </c>
      <c r="H791" s="24" t="str">
        <f>IFERROR(VLOOKUP(A791,Dependencias!$A$31:$B$44,2,FALSE),"")</f>
        <v/>
      </c>
      <c r="I791" s="45"/>
      <c r="J791" s="45"/>
      <c r="K791" s="24"/>
      <c r="L791" s="43"/>
      <c r="M791" s="43"/>
      <c r="N791" s="24"/>
    </row>
    <row r="792" spans="1:14" ht="15.75" customHeight="1">
      <c r="A792" s="45"/>
      <c r="B792" s="45"/>
      <c r="C792" s="45"/>
      <c r="D792" s="45"/>
      <c r="E792" s="53"/>
      <c r="F792" s="43"/>
      <c r="G792" s="43" t="str">
        <f>IFERROR(WORKDAY(F792,H792,FESTIVOS!$A$2:$V$146),"")</f>
        <v/>
      </c>
      <c r="H792" s="24" t="str">
        <f>IFERROR(VLOOKUP(A792,Dependencias!$A$31:$B$44,2,FALSE),"")</f>
        <v/>
      </c>
      <c r="I792" s="45"/>
      <c r="J792" s="45"/>
      <c r="K792" s="24"/>
      <c r="L792" s="43"/>
      <c r="M792" s="43"/>
      <c r="N792" s="24"/>
    </row>
    <row r="793" spans="1:14" ht="15.75" customHeight="1">
      <c r="A793" s="45"/>
      <c r="B793" s="45"/>
      <c r="C793" s="45"/>
      <c r="D793" s="45"/>
      <c r="E793" s="53"/>
      <c r="F793" s="43"/>
      <c r="G793" s="43" t="str">
        <f>IFERROR(WORKDAY(F793,H793,FESTIVOS!$A$2:$V$146),"")</f>
        <v/>
      </c>
      <c r="H793" s="24" t="str">
        <f>IFERROR(VLOOKUP(A793,Dependencias!$A$31:$B$44,2,FALSE),"")</f>
        <v/>
      </c>
      <c r="I793" s="45"/>
      <c r="J793" s="45"/>
      <c r="K793" s="24"/>
      <c r="L793" s="43"/>
      <c r="M793" s="43"/>
      <c r="N793" s="24"/>
    </row>
    <row r="794" spans="1:14" ht="15.75" customHeight="1">
      <c r="A794" s="45"/>
      <c r="B794" s="45"/>
      <c r="C794" s="45"/>
      <c r="D794" s="45"/>
      <c r="E794" s="53"/>
      <c r="F794" s="43"/>
      <c r="G794" s="43" t="str">
        <f>IFERROR(WORKDAY(F794,H794,FESTIVOS!$A$2:$V$146),"")</f>
        <v/>
      </c>
      <c r="H794" s="24" t="str">
        <f>IFERROR(VLOOKUP(A794,Dependencias!$A$31:$B$44,2,FALSE),"")</f>
        <v/>
      </c>
      <c r="I794" s="45"/>
      <c r="J794" s="45"/>
      <c r="K794" s="24"/>
      <c r="L794" s="43"/>
      <c r="M794" s="43"/>
      <c r="N794" s="24"/>
    </row>
    <row r="795" spans="1:14" ht="15.75" customHeight="1">
      <c r="A795" s="45"/>
      <c r="B795" s="45"/>
      <c r="C795" s="45"/>
      <c r="D795" s="45"/>
      <c r="E795" s="53"/>
      <c r="F795" s="43"/>
      <c r="G795" s="43" t="str">
        <f>IFERROR(WORKDAY(F795,H795,FESTIVOS!$A$2:$V$146),"")</f>
        <v/>
      </c>
      <c r="H795" s="24" t="str">
        <f>IFERROR(VLOOKUP(A795,Dependencias!$A$31:$B$44,2,FALSE),"")</f>
        <v/>
      </c>
      <c r="I795" s="45"/>
      <c r="J795" s="45"/>
      <c r="K795" s="24"/>
      <c r="L795" s="43"/>
      <c r="M795" s="43"/>
      <c r="N795" s="24"/>
    </row>
    <row r="796" spans="1:14" ht="15.75" customHeight="1">
      <c r="A796" s="45"/>
      <c r="B796" s="45"/>
      <c r="C796" s="45"/>
      <c r="D796" s="45"/>
      <c r="E796" s="53"/>
      <c r="F796" s="43"/>
      <c r="G796" s="43" t="str">
        <f>IFERROR(WORKDAY(F796,H796,FESTIVOS!$A$2:$V$146),"")</f>
        <v/>
      </c>
      <c r="H796" s="24" t="str">
        <f>IFERROR(VLOOKUP(A796,Dependencias!$A$31:$B$44,2,FALSE),"")</f>
        <v/>
      </c>
      <c r="I796" s="45"/>
      <c r="J796" s="45"/>
      <c r="K796" s="24"/>
      <c r="L796" s="43"/>
      <c r="M796" s="43"/>
      <c r="N796" s="24"/>
    </row>
    <row r="797" spans="1:14" ht="15.75" customHeight="1">
      <c r="A797" s="45"/>
      <c r="B797" s="45"/>
      <c r="C797" s="45"/>
      <c r="D797" s="45"/>
      <c r="E797" s="53"/>
      <c r="F797" s="43"/>
      <c r="G797" s="43" t="str">
        <f>IFERROR(WORKDAY(F797,H797,FESTIVOS!$A$2:$V$146),"")</f>
        <v/>
      </c>
      <c r="H797" s="24" t="str">
        <f>IFERROR(VLOOKUP(A797,Dependencias!$A$31:$B$44,2,FALSE),"")</f>
        <v/>
      </c>
      <c r="I797" s="45"/>
      <c r="J797" s="45"/>
      <c r="K797" s="24"/>
      <c r="L797" s="43"/>
      <c r="M797" s="43"/>
      <c r="N797" s="24"/>
    </row>
    <row r="798" spans="1:14" ht="15.75" customHeight="1">
      <c r="A798" s="45"/>
      <c r="B798" s="45"/>
      <c r="C798" s="45"/>
      <c r="D798" s="45"/>
      <c r="E798" s="53"/>
      <c r="F798" s="43"/>
      <c r="G798" s="43" t="str">
        <f>IFERROR(WORKDAY(F798,H798,FESTIVOS!$A$2:$V$146),"")</f>
        <v/>
      </c>
      <c r="H798" s="24" t="str">
        <f>IFERROR(VLOOKUP(A798,Dependencias!$A$31:$B$44,2,FALSE),"")</f>
        <v/>
      </c>
      <c r="I798" s="45"/>
      <c r="J798" s="45"/>
      <c r="K798" s="24"/>
      <c r="L798" s="43"/>
      <c r="M798" s="43"/>
      <c r="N798" s="24"/>
    </row>
    <row r="799" spans="1:14" ht="15.75" customHeight="1">
      <c r="A799" s="45"/>
      <c r="B799" s="45"/>
      <c r="C799" s="45"/>
      <c r="D799" s="45"/>
      <c r="E799" s="53"/>
      <c r="F799" s="43"/>
      <c r="G799" s="43" t="str">
        <f>IFERROR(WORKDAY(F799,H799,FESTIVOS!$A$2:$V$146),"")</f>
        <v/>
      </c>
      <c r="H799" s="24" t="str">
        <f>IFERROR(VLOOKUP(A799,Dependencias!$A$31:$B$44,2,FALSE),"")</f>
        <v/>
      </c>
      <c r="I799" s="45"/>
      <c r="J799" s="45"/>
      <c r="K799" s="24"/>
      <c r="L799" s="43"/>
      <c r="M799" s="43"/>
      <c r="N799" s="24"/>
    </row>
    <row r="800" spans="1:14" ht="15.75" customHeight="1">
      <c r="A800" s="45"/>
      <c r="B800" s="45"/>
      <c r="C800" s="45"/>
      <c r="D800" s="45"/>
      <c r="E800" s="53"/>
      <c r="F800" s="43"/>
      <c r="G800" s="43" t="str">
        <f>IFERROR(WORKDAY(F800,H800,FESTIVOS!$A$2:$V$146),"")</f>
        <v/>
      </c>
      <c r="H800" s="24" t="str">
        <f>IFERROR(VLOOKUP(A800,Dependencias!$A$31:$B$44,2,FALSE),"")</f>
        <v/>
      </c>
      <c r="I800" s="45"/>
      <c r="J800" s="45"/>
      <c r="K800" s="24"/>
      <c r="L800" s="43"/>
      <c r="M800" s="43"/>
      <c r="N800" s="24"/>
    </row>
    <row r="801" spans="1:14" ht="15.75" customHeight="1">
      <c r="A801" s="45"/>
      <c r="B801" s="45"/>
      <c r="C801" s="45"/>
      <c r="D801" s="45"/>
      <c r="E801" s="53"/>
      <c r="F801" s="43"/>
      <c r="G801" s="43" t="str">
        <f>IFERROR(WORKDAY(F801,H801,FESTIVOS!$A$2:$V$146),"")</f>
        <v/>
      </c>
      <c r="H801" s="24" t="str">
        <f>IFERROR(VLOOKUP(A801,Dependencias!$A$31:$B$44,2,FALSE),"")</f>
        <v/>
      </c>
      <c r="I801" s="45"/>
      <c r="J801" s="45"/>
      <c r="K801" s="24"/>
      <c r="L801" s="43"/>
      <c r="M801" s="43"/>
      <c r="N801" s="24"/>
    </row>
    <row r="802" spans="1:14" ht="15.75" customHeight="1">
      <c r="A802" s="45"/>
      <c r="B802" s="45"/>
      <c r="C802" s="45"/>
      <c r="D802" s="45"/>
      <c r="E802" s="53"/>
      <c r="F802" s="43"/>
      <c r="G802" s="43" t="str">
        <f>IFERROR(WORKDAY(F802,H802,FESTIVOS!$A$2:$V$146),"")</f>
        <v/>
      </c>
      <c r="H802" s="24" t="str">
        <f>IFERROR(VLOOKUP(A802,Dependencias!$A$31:$B$44,2,FALSE),"")</f>
        <v/>
      </c>
      <c r="I802" s="45"/>
      <c r="J802" s="45"/>
      <c r="K802" s="24"/>
      <c r="L802" s="43"/>
      <c r="M802" s="43"/>
      <c r="N802" s="24"/>
    </row>
    <row r="803" spans="1:14" ht="15.75" customHeight="1">
      <c r="A803" s="45"/>
      <c r="B803" s="45"/>
      <c r="C803" s="45"/>
      <c r="D803" s="45"/>
      <c r="E803" s="53"/>
      <c r="F803" s="43"/>
      <c r="G803" s="43" t="str">
        <f>IFERROR(WORKDAY(F803,H803,FESTIVOS!$A$2:$V$146),"")</f>
        <v/>
      </c>
      <c r="H803" s="24" t="str">
        <f>IFERROR(VLOOKUP(A803,Dependencias!$A$31:$B$44,2,FALSE),"")</f>
        <v/>
      </c>
      <c r="I803" s="45"/>
      <c r="J803" s="45"/>
      <c r="K803" s="24"/>
      <c r="L803" s="43"/>
      <c r="M803" s="43"/>
      <c r="N803" s="24"/>
    </row>
    <row r="804" spans="1:14" ht="15.75" customHeight="1">
      <c r="A804" s="45"/>
      <c r="B804" s="45"/>
      <c r="C804" s="45"/>
      <c r="D804" s="45"/>
      <c r="E804" s="53"/>
      <c r="F804" s="43"/>
      <c r="G804" s="43" t="str">
        <f>IFERROR(WORKDAY(F804,H804,FESTIVOS!$A$2:$V$146),"")</f>
        <v/>
      </c>
      <c r="H804" s="24" t="str">
        <f>IFERROR(VLOOKUP(A804,Dependencias!$A$31:$B$44,2,FALSE),"")</f>
        <v/>
      </c>
      <c r="I804" s="45"/>
      <c r="J804" s="45"/>
      <c r="K804" s="24"/>
      <c r="L804" s="43"/>
      <c r="M804" s="43"/>
      <c r="N804" s="24"/>
    </row>
    <row r="805" spans="1:14" ht="15.75" customHeight="1">
      <c r="A805" s="45"/>
      <c r="B805" s="45"/>
      <c r="C805" s="45"/>
      <c r="D805" s="45"/>
      <c r="E805" s="53"/>
      <c r="F805" s="43"/>
      <c r="G805" s="43" t="str">
        <f>IFERROR(WORKDAY(F805,H805,FESTIVOS!$A$2:$V$146),"")</f>
        <v/>
      </c>
      <c r="H805" s="24" t="str">
        <f>IFERROR(VLOOKUP(A805,Dependencias!$A$31:$B$44,2,FALSE),"")</f>
        <v/>
      </c>
      <c r="I805" s="45"/>
      <c r="J805" s="45"/>
      <c r="K805" s="24"/>
      <c r="L805" s="43"/>
      <c r="M805" s="43"/>
      <c r="N805" s="24"/>
    </row>
    <row r="806" spans="1:14" ht="15.75" customHeight="1">
      <c r="A806" s="45"/>
      <c r="B806" s="45"/>
      <c r="C806" s="45"/>
      <c r="D806" s="45"/>
      <c r="E806" s="53"/>
      <c r="F806" s="43"/>
      <c r="G806" s="43" t="str">
        <f>IFERROR(WORKDAY(F806,H806,FESTIVOS!$A$2:$V$146),"")</f>
        <v/>
      </c>
      <c r="H806" s="24" t="str">
        <f>IFERROR(VLOOKUP(A806,Dependencias!$A$31:$B$44,2,FALSE),"")</f>
        <v/>
      </c>
      <c r="I806" s="45"/>
      <c r="J806" s="45"/>
      <c r="K806" s="24"/>
      <c r="L806" s="43"/>
      <c r="M806" s="43"/>
      <c r="N806" s="24"/>
    </row>
    <row r="807" spans="1:14" ht="15.75" customHeight="1">
      <c r="A807" s="45"/>
      <c r="B807" s="45"/>
      <c r="C807" s="45"/>
      <c r="D807" s="45"/>
      <c r="E807" s="53"/>
      <c r="F807" s="43"/>
      <c r="G807" s="43" t="str">
        <f>IFERROR(WORKDAY(F807,H807,FESTIVOS!$A$2:$V$146),"")</f>
        <v/>
      </c>
      <c r="H807" s="24" t="str">
        <f>IFERROR(VLOOKUP(A807,Dependencias!$A$31:$B$44,2,FALSE),"")</f>
        <v/>
      </c>
      <c r="I807" s="45"/>
      <c r="J807" s="45"/>
      <c r="K807" s="24"/>
      <c r="L807" s="43"/>
      <c r="M807" s="43"/>
      <c r="N807" s="24"/>
    </row>
    <row r="808" spans="1:14" ht="15.75" customHeight="1">
      <c r="A808" s="45"/>
      <c r="B808" s="45"/>
      <c r="C808" s="45"/>
      <c r="D808" s="45"/>
      <c r="E808" s="53"/>
      <c r="F808" s="43"/>
      <c r="G808" s="43" t="str">
        <f>IFERROR(WORKDAY(F808,H808,FESTIVOS!$A$2:$V$146),"")</f>
        <v/>
      </c>
      <c r="H808" s="24" t="str">
        <f>IFERROR(VLOOKUP(A808,Dependencias!$A$31:$B$44,2,FALSE),"")</f>
        <v/>
      </c>
      <c r="I808" s="45"/>
      <c r="J808" s="45"/>
      <c r="K808" s="24"/>
      <c r="L808" s="43"/>
      <c r="M808" s="43"/>
      <c r="N808" s="24"/>
    </row>
    <row r="809" spans="1:14" ht="15.75" customHeight="1">
      <c r="A809" s="45"/>
      <c r="B809" s="45"/>
      <c r="C809" s="45"/>
      <c r="D809" s="45"/>
      <c r="E809" s="53"/>
      <c r="F809" s="43"/>
      <c r="G809" s="43" t="str">
        <f>IFERROR(WORKDAY(F809,H809,FESTIVOS!$A$2:$V$146),"")</f>
        <v/>
      </c>
      <c r="H809" s="24" t="str">
        <f>IFERROR(VLOOKUP(A809,Dependencias!$A$31:$B$44,2,FALSE),"")</f>
        <v/>
      </c>
      <c r="I809" s="45"/>
      <c r="J809" s="45"/>
      <c r="K809" s="24"/>
      <c r="L809" s="43"/>
      <c r="M809" s="43"/>
      <c r="N809" s="24"/>
    </row>
    <row r="810" spans="1:14" ht="15.75" customHeight="1">
      <c r="A810" s="45"/>
      <c r="B810" s="45"/>
      <c r="C810" s="45"/>
      <c r="D810" s="45"/>
      <c r="E810" s="53"/>
      <c r="F810" s="43"/>
      <c r="G810" s="43" t="str">
        <f>IFERROR(WORKDAY(F810,H810,FESTIVOS!$A$2:$V$146),"")</f>
        <v/>
      </c>
      <c r="H810" s="24" t="str">
        <f>IFERROR(VLOOKUP(A810,Dependencias!$A$31:$B$44,2,FALSE),"")</f>
        <v/>
      </c>
      <c r="I810" s="45"/>
      <c r="J810" s="45"/>
      <c r="K810" s="24"/>
      <c r="L810" s="43"/>
      <c r="M810" s="43"/>
      <c r="N810" s="24"/>
    </row>
    <row r="811" spans="1:14" ht="15.75" customHeight="1">
      <c r="A811" s="45"/>
      <c r="B811" s="45"/>
      <c r="C811" s="45"/>
      <c r="D811" s="45"/>
      <c r="E811" s="53"/>
      <c r="F811" s="43"/>
      <c r="G811" s="43" t="str">
        <f>IFERROR(WORKDAY(F811,H811,FESTIVOS!$A$2:$V$146),"")</f>
        <v/>
      </c>
      <c r="H811" s="24" t="str">
        <f>IFERROR(VLOOKUP(A811,Dependencias!$A$31:$B$44,2,FALSE),"")</f>
        <v/>
      </c>
      <c r="I811" s="45"/>
      <c r="J811" s="45"/>
      <c r="K811" s="24"/>
      <c r="L811" s="43"/>
      <c r="M811" s="43"/>
      <c r="N811" s="24"/>
    </row>
    <row r="812" spans="1:14" ht="15.75" customHeight="1">
      <c r="A812" s="45"/>
      <c r="B812" s="45"/>
      <c r="C812" s="45"/>
      <c r="D812" s="45"/>
      <c r="E812" s="53"/>
      <c r="F812" s="43"/>
      <c r="G812" s="43" t="str">
        <f>IFERROR(WORKDAY(F812,H812,FESTIVOS!$A$2:$V$146),"")</f>
        <v/>
      </c>
      <c r="H812" s="24" t="str">
        <f>IFERROR(VLOOKUP(A812,Dependencias!$A$31:$B$44,2,FALSE),"")</f>
        <v/>
      </c>
      <c r="I812" s="45"/>
      <c r="J812" s="45"/>
      <c r="K812" s="24"/>
      <c r="L812" s="43"/>
      <c r="M812" s="43"/>
      <c r="N812" s="24"/>
    </row>
    <row r="813" spans="1:14" ht="15.75" customHeight="1">
      <c r="A813" s="45"/>
      <c r="B813" s="45"/>
      <c r="C813" s="45"/>
      <c r="D813" s="45"/>
      <c r="E813" s="53"/>
      <c r="F813" s="43"/>
      <c r="G813" s="43" t="str">
        <f>IFERROR(WORKDAY(F813,H813,FESTIVOS!$A$2:$V$146),"")</f>
        <v/>
      </c>
      <c r="H813" s="24" t="str">
        <f>IFERROR(VLOOKUP(A813,Dependencias!$A$31:$B$44,2,FALSE),"")</f>
        <v/>
      </c>
      <c r="I813" s="45"/>
      <c r="J813" s="45"/>
      <c r="K813" s="24"/>
      <c r="L813" s="43"/>
      <c r="M813" s="43"/>
      <c r="N813" s="24"/>
    </row>
    <row r="814" spans="1:14" ht="15.75" customHeight="1">
      <c r="A814" s="45"/>
      <c r="B814" s="45"/>
      <c r="C814" s="45"/>
      <c r="D814" s="45"/>
      <c r="E814" s="53"/>
      <c r="F814" s="43"/>
      <c r="G814" s="43" t="str">
        <f>IFERROR(WORKDAY(F814,H814,FESTIVOS!$A$2:$V$146),"")</f>
        <v/>
      </c>
      <c r="H814" s="24" t="str">
        <f>IFERROR(VLOOKUP(A814,Dependencias!$A$31:$B$44,2,FALSE),"")</f>
        <v/>
      </c>
      <c r="I814" s="45"/>
      <c r="J814" s="45"/>
      <c r="K814" s="24"/>
      <c r="L814" s="43"/>
      <c r="M814" s="43"/>
      <c r="N814" s="24"/>
    </row>
    <row r="815" spans="1:14" ht="15.75" customHeight="1">
      <c r="A815" s="45"/>
      <c r="B815" s="45"/>
      <c r="C815" s="45"/>
      <c r="D815" s="45"/>
      <c r="E815" s="53"/>
      <c r="F815" s="43"/>
      <c r="G815" s="43" t="str">
        <f>IFERROR(WORKDAY(F815,H815,FESTIVOS!$A$2:$V$146),"")</f>
        <v/>
      </c>
      <c r="H815" s="24" t="str">
        <f>IFERROR(VLOOKUP(A815,Dependencias!$A$31:$B$44,2,FALSE),"")</f>
        <v/>
      </c>
      <c r="I815" s="45"/>
      <c r="J815" s="45"/>
      <c r="K815" s="24"/>
      <c r="L815" s="43"/>
      <c r="M815" s="43"/>
      <c r="N815" s="24"/>
    </row>
    <row r="816" spans="1:14" ht="15.75" customHeight="1">
      <c r="A816" s="45"/>
      <c r="B816" s="45"/>
      <c r="C816" s="45"/>
      <c r="D816" s="45"/>
      <c r="E816" s="53"/>
      <c r="F816" s="43"/>
      <c r="G816" s="43" t="str">
        <f>IFERROR(WORKDAY(F816,H816,FESTIVOS!$A$2:$V$146),"")</f>
        <v/>
      </c>
      <c r="H816" s="24" t="str">
        <f>IFERROR(VLOOKUP(A816,Dependencias!$A$31:$B$44,2,FALSE),"")</f>
        <v/>
      </c>
      <c r="I816" s="45"/>
      <c r="J816" s="45"/>
      <c r="K816" s="24"/>
      <c r="L816" s="43"/>
      <c r="M816" s="43"/>
      <c r="N816" s="24"/>
    </row>
    <row r="817" spans="1:14" ht="15.75" customHeight="1">
      <c r="A817" s="45"/>
      <c r="B817" s="45"/>
      <c r="C817" s="45"/>
      <c r="D817" s="45"/>
      <c r="E817" s="53"/>
      <c r="F817" s="43"/>
      <c r="G817" s="43" t="str">
        <f>IFERROR(WORKDAY(F817,H817,FESTIVOS!$A$2:$V$146),"")</f>
        <v/>
      </c>
      <c r="H817" s="24" t="str">
        <f>IFERROR(VLOOKUP(A817,Dependencias!$A$31:$B$44,2,FALSE),"")</f>
        <v/>
      </c>
      <c r="I817" s="45"/>
      <c r="J817" s="45"/>
      <c r="K817" s="24"/>
      <c r="L817" s="43"/>
      <c r="M817" s="43"/>
      <c r="N817" s="24"/>
    </row>
    <row r="818" spans="1:14" ht="15.75" customHeight="1">
      <c r="A818" s="45"/>
      <c r="B818" s="45"/>
      <c r="C818" s="45"/>
      <c r="D818" s="45"/>
      <c r="E818" s="53"/>
      <c r="F818" s="43"/>
      <c r="G818" s="43" t="str">
        <f>IFERROR(WORKDAY(F818,H818,FESTIVOS!$A$2:$V$146),"")</f>
        <v/>
      </c>
      <c r="H818" s="24" t="str">
        <f>IFERROR(VLOOKUP(A818,Dependencias!$A$31:$B$44,2,FALSE),"")</f>
        <v/>
      </c>
      <c r="I818" s="45"/>
      <c r="J818" s="45"/>
      <c r="K818" s="24"/>
      <c r="L818" s="43"/>
      <c r="M818" s="43"/>
      <c r="N818" s="24"/>
    </row>
    <row r="819" spans="1:14" ht="15.75" customHeight="1">
      <c r="A819" s="45"/>
      <c r="B819" s="45"/>
      <c r="C819" s="45"/>
      <c r="D819" s="45"/>
      <c r="E819" s="53"/>
      <c r="F819" s="43"/>
      <c r="G819" s="43" t="str">
        <f>IFERROR(WORKDAY(F819,H819,FESTIVOS!$A$2:$V$146),"")</f>
        <v/>
      </c>
      <c r="H819" s="24" t="str">
        <f>IFERROR(VLOOKUP(A819,Dependencias!$A$31:$B$44,2,FALSE),"")</f>
        <v/>
      </c>
      <c r="I819" s="45"/>
      <c r="J819" s="45"/>
      <c r="K819" s="24"/>
      <c r="L819" s="43"/>
      <c r="M819" s="43"/>
      <c r="N819" s="24"/>
    </row>
    <row r="820" spans="1:14" ht="15.75" customHeight="1">
      <c r="A820" s="45"/>
      <c r="B820" s="45"/>
      <c r="C820" s="45"/>
      <c r="D820" s="45"/>
      <c r="E820" s="53"/>
      <c r="F820" s="43"/>
      <c r="G820" s="43" t="str">
        <f>IFERROR(WORKDAY(F820,H820,FESTIVOS!$A$2:$V$146),"")</f>
        <v/>
      </c>
      <c r="H820" s="24" t="str">
        <f>IFERROR(VLOOKUP(A820,Dependencias!$A$31:$B$44,2,FALSE),"")</f>
        <v/>
      </c>
      <c r="I820" s="45"/>
      <c r="J820" s="45"/>
      <c r="K820" s="24"/>
      <c r="L820" s="43"/>
      <c r="M820" s="43"/>
      <c r="N820" s="24"/>
    </row>
    <row r="821" spans="1:14" ht="15.75" customHeight="1">
      <c r="A821" s="45"/>
      <c r="B821" s="45"/>
      <c r="C821" s="45"/>
      <c r="D821" s="45"/>
      <c r="E821" s="53"/>
      <c r="F821" s="43"/>
      <c r="G821" s="43" t="str">
        <f>IFERROR(WORKDAY(F821,H821,FESTIVOS!$A$2:$V$146),"")</f>
        <v/>
      </c>
      <c r="H821" s="24" t="str">
        <f>IFERROR(VLOOKUP(A821,Dependencias!$A$31:$B$44,2,FALSE),"")</f>
        <v/>
      </c>
      <c r="I821" s="45"/>
      <c r="J821" s="45"/>
      <c r="K821" s="24"/>
      <c r="L821" s="43"/>
      <c r="M821" s="43"/>
      <c r="N821" s="24"/>
    </row>
    <row r="822" spans="1:14" ht="15.75" customHeight="1">
      <c r="A822" s="45"/>
      <c r="B822" s="45"/>
      <c r="C822" s="45"/>
      <c r="D822" s="45"/>
      <c r="E822" s="53"/>
      <c r="F822" s="43"/>
      <c r="G822" s="43" t="str">
        <f>IFERROR(WORKDAY(F822,H822,FESTIVOS!$A$2:$V$146),"")</f>
        <v/>
      </c>
      <c r="H822" s="24" t="str">
        <f>IFERROR(VLOOKUP(A822,Dependencias!$A$31:$B$44,2,FALSE),"")</f>
        <v/>
      </c>
      <c r="I822" s="45"/>
      <c r="J822" s="45"/>
      <c r="K822" s="24"/>
      <c r="L822" s="43"/>
      <c r="M822" s="43"/>
      <c r="N822" s="24"/>
    </row>
    <row r="823" spans="1:14" ht="15.75" customHeight="1">
      <c r="A823" s="45"/>
      <c r="B823" s="45"/>
      <c r="C823" s="45"/>
      <c r="D823" s="45"/>
      <c r="E823" s="53"/>
      <c r="F823" s="43"/>
      <c r="G823" s="43" t="str">
        <f>IFERROR(WORKDAY(F823,H823,FESTIVOS!$A$2:$V$146),"")</f>
        <v/>
      </c>
      <c r="H823" s="24" t="str">
        <f>IFERROR(VLOOKUP(A823,Dependencias!$A$31:$B$44,2,FALSE),"")</f>
        <v/>
      </c>
      <c r="I823" s="45"/>
      <c r="J823" s="45"/>
      <c r="K823" s="24"/>
      <c r="L823" s="43"/>
      <c r="M823" s="43"/>
      <c r="N823" s="24"/>
    </row>
    <row r="824" spans="1:14" ht="15.75" customHeight="1">
      <c r="A824" s="45"/>
      <c r="B824" s="45"/>
      <c r="C824" s="45"/>
      <c r="D824" s="45"/>
      <c r="E824" s="53"/>
      <c r="F824" s="43"/>
      <c r="G824" s="43" t="str">
        <f>IFERROR(WORKDAY(F824,H824,FESTIVOS!$A$2:$V$146),"")</f>
        <v/>
      </c>
      <c r="H824" s="24" t="str">
        <f>IFERROR(VLOOKUP(A824,Dependencias!$A$31:$B$44,2,FALSE),"")</f>
        <v/>
      </c>
      <c r="I824" s="45"/>
      <c r="J824" s="45"/>
      <c r="K824" s="24"/>
      <c r="L824" s="43"/>
      <c r="M824" s="43"/>
      <c r="N824" s="24"/>
    </row>
    <row r="825" spans="1:14" ht="15.75" customHeight="1">
      <c r="A825" s="45"/>
      <c r="B825" s="45"/>
      <c r="C825" s="45"/>
      <c r="D825" s="45"/>
      <c r="E825" s="53"/>
      <c r="F825" s="43"/>
      <c r="G825" s="43" t="str">
        <f>IFERROR(WORKDAY(F825,H825,FESTIVOS!$A$2:$V$146),"")</f>
        <v/>
      </c>
      <c r="H825" s="24" t="str">
        <f>IFERROR(VLOOKUP(A825,Dependencias!$A$31:$B$44,2,FALSE),"")</f>
        <v/>
      </c>
      <c r="I825" s="45"/>
      <c r="J825" s="45"/>
      <c r="K825" s="24"/>
      <c r="L825" s="43"/>
      <c r="M825" s="43"/>
      <c r="N825" s="24"/>
    </row>
    <row r="826" spans="1:14" ht="15.75" customHeight="1">
      <c r="A826" s="45"/>
      <c r="B826" s="45"/>
      <c r="C826" s="45"/>
      <c r="D826" s="45"/>
      <c r="E826" s="53"/>
      <c r="F826" s="43"/>
      <c r="G826" s="43" t="str">
        <f>IFERROR(WORKDAY(F826,H826,FESTIVOS!$A$2:$V$146),"")</f>
        <v/>
      </c>
      <c r="H826" s="24" t="str">
        <f>IFERROR(VLOOKUP(A826,Dependencias!$A$31:$B$44,2,FALSE),"")</f>
        <v/>
      </c>
      <c r="I826" s="45"/>
      <c r="J826" s="45"/>
      <c r="K826" s="24"/>
      <c r="L826" s="43"/>
      <c r="M826" s="43"/>
      <c r="N826" s="24"/>
    </row>
    <row r="827" spans="1:14" ht="15.75" customHeight="1">
      <c r="A827" s="45"/>
      <c r="B827" s="45"/>
      <c r="C827" s="45"/>
      <c r="D827" s="45"/>
      <c r="E827" s="53"/>
      <c r="F827" s="43"/>
      <c r="G827" s="43" t="str">
        <f>IFERROR(WORKDAY(F827,H827,FESTIVOS!$A$2:$V$146),"")</f>
        <v/>
      </c>
      <c r="H827" s="24" t="str">
        <f>IFERROR(VLOOKUP(A827,Dependencias!$A$31:$B$44,2,FALSE),"")</f>
        <v/>
      </c>
      <c r="I827" s="45"/>
      <c r="J827" s="45"/>
      <c r="K827" s="24"/>
      <c r="L827" s="43"/>
      <c r="M827" s="43"/>
      <c r="N827" s="24"/>
    </row>
    <row r="828" spans="1:14" ht="15.75" customHeight="1">
      <c r="A828" s="45"/>
      <c r="B828" s="45"/>
      <c r="C828" s="45"/>
      <c r="D828" s="45"/>
      <c r="E828" s="53"/>
      <c r="F828" s="43"/>
      <c r="G828" s="43" t="str">
        <f>IFERROR(WORKDAY(F828,H828,FESTIVOS!$A$2:$V$146),"")</f>
        <v/>
      </c>
      <c r="H828" s="24" t="str">
        <f>IFERROR(VLOOKUP(A828,Dependencias!$A$31:$B$44,2,FALSE),"")</f>
        <v/>
      </c>
      <c r="I828" s="45"/>
      <c r="J828" s="45"/>
      <c r="K828" s="24"/>
      <c r="L828" s="43"/>
      <c r="M828" s="43"/>
      <c r="N828" s="24"/>
    </row>
    <row r="829" spans="1:14" ht="15.75" customHeight="1">
      <c r="A829" s="45"/>
      <c r="B829" s="45"/>
      <c r="C829" s="45"/>
      <c r="D829" s="45"/>
      <c r="E829" s="53"/>
      <c r="F829" s="43"/>
      <c r="G829" s="43" t="str">
        <f>IFERROR(WORKDAY(F829,H829,FESTIVOS!$A$2:$V$146),"")</f>
        <v/>
      </c>
      <c r="H829" s="24" t="str">
        <f>IFERROR(VLOOKUP(A829,Dependencias!$A$31:$B$44,2,FALSE),"")</f>
        <v/>
      </c>
      <c r="I829" s="45"/>
      <c r="J829" s="45"/>
      <c r="K829" s="24"/>
      <c r="L829" s="43"/>
      <c r="M829" s="43"/>
      <c r="N829" s="24"/>
    </row>
    <row r="830" spans="1:14" ht="15.75" customHeight="1">
      <c r="A830" s="45"/>
      <c r="B830" s="45"/>
      <c r="C830" s="45"/>
      <c r="D830" s="45"/>
      <c r="E830" s="53"/>
      <c r="F830" s="43"/>
      <c r="G830" s="43" t="str">
        <f>IFERROR(WORKDAY(F830,H830,FESTIVOS!$A$2:$V$146),"")</f>
        <v/>
      </c>
      <c r="H830" s="24" t="str">
        <f>IFERROR(VLOOKUP(A830,Dependencias!$A$31:$B$44,2,FALSE),"")</f>
        <v/>
      </c>
      <c r="I830" s="45"/>
      <c r="J830" s="45"/>
      <c r="K830" s="24"/>
      <c r="L830" s="43"/>
      <c r="M830" s="43"/>
      <c r="N830" s="24"/>
    </row>
    <row r="831" spans="1:14" ht="15.75" customHeight="1">
      <c r="A831" s="45"/>
      <c r="B831" s="45"/>
      <c r="C831" s="45"/>
      <c r="D831" s="45"/>
      <c r="E831" s="53"/>
      <c r="F831" s="43"/>
      <c r="G831" s="43" t="str">
        <f>IFERROR(WORKDAY(F831,H831,FESTIVOS!$A$2:$V$146),"")</f>
        <v/>
      </c>
      <c r="H831" s="24" t="str">
        <f>IFERROR(VLOOKUP(A831,Dependencias!$A$31:$B$44,2,FALSE),"")</f>
        <v/>
      </c>
      <c r="I831" s="45"/>
      <c r="J831" s="45"/>
      <c r="K831" s="24"/>
      <c r="L831" s="43"/>
      <c r="M831" s="43"/>
      <c r="N831" s="24"/>
    </row>
    <row r="832" spans="1:14" ht="15.75" customHeight="1">
      <c r="A832" s="45"/>
      <c r="B832" s="45"/>
      <c r="C832" s="45"/>
      <c r="D832" s="45"/>
      <c r="E832" s="53"/>
      <c r="F832" s="43"/>
      <c r="G832" s="43" t="str">
        <f>IFERROR(WORKDAY(F832,H832,FESTIVOS!$A$2:$V$146),"")</f>
        <v/>
      </c>
      <c r="H832" s="24" t="str">
        <f>IFERROR(VLOOKUP(A832,Dependencias!$A$31:$B$44,2,FALSE),"")</f>
        <v/>
      </c>
      <c r="I832" s="45"/>
      <c r="J832" s="45"/>
      <c r="K832" s="24"/>
      <c r="L832" s="43"/>
      <c r="M832" s="43"/>
      <c r="N832" s="24"/>
    </row>
    <row r="833" spans="1:14" ht="15.75" customHeight="1">
      <c r="A833" s="45"/>
      <c r="B833" s="45"/>
      <c r="C833" s="45"/>
      <c r="D833" s="45"/>
      <c r="E833" s="53"/>
      <c r="F833" s="43"/>
      <c r="G833" s="43" t="str">
        <f>IFERROR(WORKDAY(F833,H833,FESTIVOS!$A$2:$V$146),"")</f>
        <v/>
      </c>
      <c r="H833" s="24" t="str">
        <f>IFERROR(VLOOKUP(A833,Dependencias!$A$31:$B$44,2,FALSE),"")</f>
        <v/>
      </c>
      <c r="I833" s="45"/>
      <c r="J833" s="45"/>
      <c r="K833" s="24"/>
      <c r="L833" s="43"/>
      <c r="M833" s="43"/>
      <c r="N833" s="24"/>
    </row>
    <row r="834" spans="1:14" ht="15.75" customHeight="1">
      <c r="A834" s="45"/>
      <c r="B834" s="45"/>
      <c r="C834" s="45"/>
      <c r="D834" s="45"/>
      <c r="E834" s="53"/>
      <c r="F834" s="43"/>
      <c r="G834" s="43" t="str">
        <f>IFERROR(WORKDAY(F834,H834,FESTIVOS!$A$2:$V$146),"")</f>
        <v/>
      </c>
      <c r="H834" s="24" t="str">
        <f>IFERROR(VLOOKUP(A834,Dependencias!$A$31:$B$44,2,FALSE),"")</f>
        <v/>
      </c>
      <c r="I834" s="45"/>
      <c r="J834" s="45"/>
      <c r="K834" s="24"/>
      <c r="L834" s="43"/>
      <c r="M834" s="43"/>
      <c r="N834" s="24"/>
    </row>
    <row r="835" spans="1:14" ht="15.75" customHeight="1">
      <c r="A835" s="45"/>
      <c r="B835" s="45"/>
      <c r="C835" s="45"/>
      <c r="D835" s="45"/>
      <c r="E835" s="53"/>
      <c r="F835" s="43"/>
      <c r="G835" s="43" t="str">
        <f>IFERROR(WORKDAY(F835,H835,FESTIVOS!$A$2:$V$146),"")</f>
        <v/>
      </c>
      <c r="H835" s="24" t="str">
        <f>IFERROR(VLOOKUP(A835,Dependencias!$A$31:$B$44,2,FALSE),"")</f>
        <v/>
      </c>
      <c r="I835" s="45"/>
      <c r="J835" s="45"/>
      <c r="K835" s="24"/>
      <c r="L835" s="43"/>
      <c r="M835" s="43"/>
      <c r="N835" s="24"/>
    </row>
    <row r="836" spans="1:14" ht="15.75" customHeight="1">
      <c r="A836" s="45"/>
      <c r="B836" s="45"/>
      <c r="C836" s="45"/>
      <c r="D836" s="45"/>
      <c r="E836" s="53"/>
      <c r="F836" s="43"/>
      <c r="G836" s="43" t="str">
        <f>IFERROR(WORKDAY(F836,H836,FESTIVOS!$A$2:$V$146),"")</f>
        <v/>
      </c>
      <c r="H836" s="24" t="str">
        <f>IFERROR(VLOOKUP(A836,Dependencias!$A$31:$B$44,2,FALSE),"")</f>
        <v/>
      </c>
      <c r="I836" s="45"/>
      <c r="J836" s="45"/>
      <c r="K836" s="24"/>
      <c r="L836" s="43"/>
      <c r="M836" s="43"/>
      <c r="N836" s="24"/>
    </row>
    <row r="837" spans="1:14" ht="15.75" customHeight="1">
      <c r="A837" s="45"/>
      <c r="B837" s="45"/>
      <c r="C837" s="45"/>
      <c r="D837" s="45"/>
      <c r="E837" s="53"/>
      <c r="F837" s="43"/>
      <c r="G837" s="43" t="str">
        <f>IFERROR(WORKDAY(F837,H837,FESTIVOS!$A$2:$V$146),"")</f>
        <v/>
      </c>
      <c r="H837" s="24" t="str">
        <f>IFERROR(VLOOKUP(A837,Dependencias!$A$31:$B$44,2,FALSE),"")</f>
        <v/>
      </c>
      <c r="I837" s="45"/>
      <c r="J837" s="45"/>
      <c r="K837" s="24"/>
      <c r="L837" s="43"/>
      <c r="M837" s="43"/>
      <c r="N837" s="24"/>
    </row>
    <row r="838" spans="1:14" ht="15.75" customHeight="1">
      <c r="A838" s="45"/>
      <c r="B838" s="45"/>
      <c r="C838" s="45"/>
      <c r="D838" s="45"/>
      <c r="E838" s="53"/>
      <c r="F838" s="43"/>
      <c r="G838" s="43" t="str">
        <f>IFERROR(WORKDAY(F838,H838,FESTIVOS!$A$2:$V$146),"")</f>
        <v/>
      </c>
      <c r="H838" s="24" t="str">
        <f>IFERROR(VLOOKUP(A838,Dependencias!$A$31:$B$44,2,FALSE),"")</f>
        <v/>
      </c>
      <c r="I838" s="45"/>
      <c r="J838" s="45"/>
      <c r="K838" s="24"/>
      <c r="L838" s="43"/>
      <c r="M838" s="43"/>
      <c r="N838" s="24"/>
    </row>
    <row r="839" spans="1:14" ht="15.75" customHeight="1">
      <c r="A839" s="45"/>
      <c r="B839" s="45"/>
      <c r="C839" s="45"/>
      <c r="D839" s="45"/>
      <c r="E839" s="53"/>
      <c r="F839" s="43"/>
      <c r="G839" s="43" t="str">
        <f>IFERROR(WORKDAY(F839,H839,FESTIVOS!$A$2:$V$146),"")</f>
        <v/>
      </c>
      <c r="H839" s="24" t="str">
        <f>IFERROR(VLOOKUP(A839,Dependencias!$A$31:$B$44,2,FALSE),"")</f>
        <v/>
      </c>
      <c r="I839" s="45"/>
      <c r="J839" s="45"/>
      <c r="K839" s="24"/>
      <c r="L839" s="43"/>
      <c r="M839" s="43"/>
      <c r="N839" s="24"/>
    </row>
    <row r="840" spans="1:14" ht="15.75" customHeight="1">
      <c r="A840" s="45"/>
      <c r="B840" s="45"/>
      <c r="C840" s="45"/>
      <c r="D840" s="45"/>
      <c r="E840" s="53"/>
      <c r="F840" s="43"/>
      <c r="G840" s="43" t="str">
        <f>IFERROR(WORKDAY(F840,H840,FESTIVOS!$A$2:$V$146),"")</f>
        <v/>
      </c>
      <c r="H840" s="24" t="str">
        <f>IFERROR(VLOOKUP(A840,Dependencias!$A$31:$B$44,2,FALSE),"")</f>
        <v/>
      </c>
      <c r="I840" s="45"/>
      <c r="J840" s="45"/>
      <c r="K840" s="24"/>
      <c r="L840" s="43"/>
      <c r="M840" s="43"/>
      <c r="N840" s="24"/>
    </row>
    <row r="841" spans="1:14" ht="15.75" customHeight="1">
      <c r="A841" s="45"/>
      <c r="B841" s="45"/>
      <c r="C841" s="45"/>
      <c r="D841" s="45"/>
      <c r="E841" s="53"/>
      <c r="F841" s="43"/>
      <c r="G841" s="43" t="str">
        <f>IFERROR(WORKDAY(F841,H841,FESTIVOS!$A$2:$V$146),"")</f>
        <v/>
      </c>
      <c r="H841" s="24" t="str">
        <f>IFERROR(VLOOKUP(A841,Dependencias!$A$31:$B$44,2,FALSE),"")</f>
        <v/>
      </c>
      <c r="I841" s="45"/>
      <c r="J841" s="45"/>
      <c r="K841" s="24"/>
      <c r="L841" s="43"/>
      <c r="M841" s="43"/>
      <c r="N841" s="24"/>
    </row>
    <row r="842" spans="1:14" ht="15.75" customHeight="1">
      <c r="A842" s="45"/>
      <c r="B842" s="45"/>
      <c r="C842" s="45"/>
      <c r="D842" s="45"/>
      <c r="E842" s="53"/>
      <c r="F842" s="43"/>
      <c r="G842" s="43" t="str">
        <f>IFERROR(WORKDAY(F842,H842,FESTIVOS!$A$2:$V$146),"")</f>
        <v/>
      </c>
      <c r="H842" s="24" t="str">
        <f>IFERROR(VLOOKUP(A842,Dependencias!$A$31:$B$44,2,FALSE),"")</f>
        <v/>
      </c>
      <c r="I842" s="45"/>
      <c r="J842" s="45"/>
      <c r="K842" s="24"/>
      <c r="L842" s="43"/>
      <c r="M842" s="43"/>
      <c r="N842" s="24"/>
    </row>
    <row r="843" spans="1:14" ht="15.75" customHeight="1">
      <c r="A843" s="45"/>
      <c r="B843" s="45"/>
      <c r="C843" s="45"/>
      <c r="D843" s="45"/>
      <c r="E843" s="53"/>
      <c r="F843" s="43"/>
      <c r="G843" s="43" t="str">
        <f>IFERROR(WORKDAY(F843,H843,FESTIVOS!$A$2:$V$146),"")</f>
        <v/>
      </c>
      <c r="H843" s="24" t="str">
        <f>IFERROR(VLOOKUP(A843,Dependencias!$A$31:$B$44,2,FALSE),"")</f>
        <v/>
      </c>
      <c r="I843" s="45"/>
      <c r="J843" s="45"/>
      <c r="K843" s="24"/>
      <c r="L843" s="43"/>
      <c r="M843" s="43"/>
      <c r="N843" s="24"/>
    </row>
    <row r="844" spans="1:14" ht="15.75" customHeight="1">
      <c r="A844" s="45"/>
      <c r="B844" s="45"/>
      <c r="C844" s="45"/>
      <c r="D844" s="45"/>
      <c r="E844" s="53"/>
      <c r="F844" s="43"/>
      <c r="G844" s="43" t="str">
        <f>IFERROR(WORKDAY(F844,H844,FESTIVOS!$A$2:$V$146),"")</f>
        <v/>
      </c>
      <c r="H844" s="24" t="str">
        <f>IFERROR(VLOOKUP(A844,Dependencias!$A$31:$B$44,2,FALSE),"")</f>
        <v/>
      </c>
      <c r="I844" s="45"/>
      <c r="J844" s="45"/>
      <c r="K844" s="24"/>
      <c r="L844" s="43"/>
      <c r="M844" s="43"/>
      <c r="N844" s="24"/>
    </row>
    <row r="845" spans="1:14" ht="15.75" customHeight="1">
      <c r="A845" s="45"/>
      <c r="B845" s="45"/>
      <c r="C845" s="45"/>
      <c r="D845" s="45"/>
      <c r="E845" s="53"/>
      <c r="F845" s="43"/>
      <c r="G845" s="43" t="str">
        <f>IFERROR(WORKDAY(F845,H845,FESTIVOS!$A$2:$V$146),"")</f>
        <v/>
      </c>
      <c r="H845" s="24" t="str">
        <f>IFERROR(VLOOKUP(A845,Dependencias!$A$31:$B$44,2,FALSE),"")</f>
        <v/>
      </c>
      <c r="I845" s="45"/>
      <c r="J845" s="45"/>
      <c r="K845" s="24"/>
      <c r="L845" s="43"/>
      <c r="M845" s="43"/>
      <c r="N845" s="24"/>
    </row>
    <row r="846" spans="1:14" ht="15.75" customHeight="1">
      <c r="A846" s="45"/>
      <c r="B846" s="45"/>
      <c r="C846" s="45"/>
      <c r="D846" s="45"/>
      <c r="E846" s="53"/>
      <c r="F846" s="43"/>
      <c r="G846" s="43" t="str">
        <f>IFERROR(WORKDAY(F846,H846,FESTIVOS!$A$2:$V$146),"")</f>
        <v/>
      </c>
      <c r="H846" s="24" t="str">
        <f>IFERROR(VLOOKUP(A846,Dependencias!$A$31:$B$44,2,FALSE),"")</f>
        <v/>
      </c>
      <c r="I846" s="45"/>
      <c r="J846" s="45"/>
      <c r="K846" s="24"/>
      <c r="L846" s="43"/>
      <c r="M846" s="43"/>
      <c r="N846" s="24"/>
    </row>
    <row r="847" spans="1:14" ht="15.75" customHeight="1">
      <c r="A847" s="45"/>
      <c r="B847" s="45"/>
      <c r="C847" s="45"/>
      <c r="D847" s="45"/>
      <c r="E847" s="53"/>
      <c r="F847" s="43"/>
      <c r="G847" s="43" t="str">
        <f>IFERROR(WORKDAY(F847,H847,FESTIVOS!$A$2:$V$146),"")</f>
        <v/>
      </c>
      <c r="H847" s="24" t="str">
        <f>IFERROR(VLOOKUP(A847,Dependencias!$A$31:$B$44,2,FALSE),"")</f>
        <v/>
      </c>
      <c r="I847" s="45"/>
      <c r="J847" s="45"/>
      <c r="K847" s="24"/>
      <c r="L847" s="43"/>
      <c r="M847" s="43"/>
      <c r="N847" s="24"/>
    </row>
    <row r="848" spans="1:14" ht="15.75" customHeight="1">
      <c r="A848" s="45"/>
      <c r="B848" s="45"/>
      <c r="C848" s="45"/>
      <c r="D848" s="45"/>
      <c r="E848" s="53"/>
      <c r="F848" s="43"/>
      <c r="G848" s="43" t="str">
        <f>IFERROR(WORKDAY(F848,H848,FESTIVOS!$A$2:$V$146),"")</f>
        <v/>
      </c>
      <c r="H848" s="24" t="str">
        <f>IFERROR(VLOOKUP(A848,Dependencias!$A$31:$B$44,2,FALSE),"")</f>
        <v/>
      </c>
      <c r="I848" s="45"/>
      <c r="J848" s="45"/>
      <c r="K848" s="24"/>
      <c r="L848" s="43"/>
      <c r="M848" s="43"/>
      <c r="N848" s="24"/>
    </row>
    <row r="849" spans="1:14" ht="15.75" customHeight="1">
      <c r="A849" s="45"/>
      <c r="B849" s="45"/>
      <c r="C849" s="45"/>
      <c r="D849" s="45"/>
      <c r="E849" s="53"/>
      <c r="F849" s="43"/>
      <c r="G849" s="43" t="str">
        <f>IFERROR(WORKDAY(F849,H849,FESTIVOS!$A$2:$V$146),"")</f>
        <v/>
      </c>
      <c r="H849" s="24" t="str">
        <f>IFERROR(VLOOKUP(A849,Dependencias!$A$31:$B$44,2,FALSE),"")</f>
        <v/>
      </c>
      <c r="I849" s="45"/>
      <c r="J849" s="45"/>
      <c r="K849" s="24"/>
      <c r="L849" s="43"/>
      <c r="M849" s="43"/>
      <c r="N849" s="24"/>
    </row>
    <row r="850" spans="1:14" ht="15.75" customHeight="1">
      <c r="A850" s="45"/>
      <c r="B850" s="45"/>
      <c r="C850" s="45"/>
      <c r="D850" s="45"/>
      <c r="E850" s="53"/>
      <c r="F850" s="43"/>
      <c r="G850" s="43" t="str">
        <f>IFERROR(WORKDAY(F850,H850,FESTIVOS!$A$2:$V$146),"")</f>
        <v/>
      </c>
      <c r="H850" s="24" t="str">
        <f>IFERROR(VLOOKUP(A850,Dependencias!$A$31:$B$44,2,FALSE),"")</f>
        <v/>
      </c>
      <c r="I850" s="45"/>
      <c r="J850" s="45"/>
      <c r="K850" s="24"/>
      <c r="L850" s="43"/>
      <c r="M850" s="43"/>
      <c r="N850" s="24"/>
    </row>
    <row r="851" spans="1:14" ht="15.75" customHeight="1">
      <c r="A851" s="45"/>
      <c r="B851" s="45"/>
      <c r="C851" s="45"/>
      <c r="D851" s="45"/>
      <c r="E851" s="53"/>
      <c r="F851" s="43"/>
      <c r="G851" s="43" t="str">
        <f>IFERROR(WORKDAY(F851,H851,FESTIVOS!$A$2:$V$146),"")</f>
        <v/>
      </c>
      <c r="H851" s="24" t="str">
        <f>IFERROR(VLOOKUP(A851,Dependencias!$A$31:$B$44,2,FALSE),"")</f>
        <v/>
      </c>
      <c r="I851" s="45"/>
      <c r="J851" s="45"/>
      <c r="K851" s="24"/>
      <c r="L851" s="43"/>
      <c r="M851" s="43"/>
      <c r="N851" s="24"/>
    </row>
    <row r="852" spans="1:14" ht="15.75" customHeight="1">
      <c r="A852" s="45"/>
      <c r="B852" s="45"/>
      <c r="C852" s="45"/>
      <c r="D852" s="45"/>
      <c r="E852" s="53"/>
      <c r="F852" s="43"/>
      <c r="G852" s="43" t="str">
        <f>IFERROR(WORKDAY(F852,H852,FESTIVOS!$A$2:$V$146),"")</f>
        <v/>
      </c>
      <c r="H852" s="24" t="str">
        <f>IFERROR(VLOOKUP(A852,Dependencias!$A$31:$B$44,2,FALSE),"")</f>
        <v/>
      </c>
      <c r="I852" s="45"/>
      <c r="J852" s="45"/>
      <c r="K852" s="24"/>
      <c r="L852" s="43"/>
      <c r="M852" s="43"/>
      <c r="N852" s="24"/>
    </row>
    <row r="853" spans="1:14" ht="15.75" customHeight="1">
      <c r="A853" s="45"/>
      <c r="B853" s="45"/>
      <c r="C853" s="45"/>
      <c r="D853" s="45"/>
      <c r="E853" s="53"/>
      <c r="F853" s="43"/>
      <c r="G853" s="43" t="str">
        <f>IFERROR(WORKDAY(F853,H853,FESTIVOS!$A$2:$V$146),"")</f>
        <v/>
      </c>
      <c r="H853" s="24" t="str">
        <f>IFERROR(VLOOKUP(A853,Dependencias!$A$31:$B$44,2,FALSE),"")</f>
        <v/>
      </c>
      <c r="I853" s="45"/>
      <c r="J853" s="45"/>
      <c r="K853" s="24"/>
      <c r="L853" s="43"/>
      <c r="M853" s="43"/>
      <c r="N853" s="24"/>
    </row>
    <row r="854" spans="1:14" ht="15.75" customHeight="1">
      <c r="A854" s="45"/>
      <c r="B854" s="45"/>
      <c r="C854" s="45"/>
      <c r="D854" s="45"/>
      <c r="E854" s="53"/>
      <c r="F854" s="43"/>
      <c r="G854" s="43" t="str">
        <f>IFERROR(WORKDAY(F854,H854,FESTIVOS!$A$2:$V$146),"")</f>
        <v/>
      </c>
      <c r="H854" s="24" t="str">
        <f>IFERROR(VLOOKUP(A854,Dependencias!$A$31:$B$44,2,FALSE),"")</f>
        <v/>
      </c>
      <c r="I854" s="45"/>
      <c r="J854" s="45"/>
      <c r="K854" s="24"/>
      <c r="L854" s="43"/>
      <c r="M854" s="43"/>
      <c r="N854" s="24"/>
    </row>
    <row r="855" spans="1:14" ht="15.75" customHeight="1">
      <c r="A855" s="45"/>
      <c r="B855" s="45"/>
      <c r="C855" s="45"/>
      <c r="D855" s="45"/>
      <c r="E855" s="53"/>
      <c r="F855" s="43"/>
      <c r="G855" s="43" t="str">
        <f>IFERROR(WORKDAY(F855,H855,FESTIVOS!$A$2:$V$146),"")</f>
        <v/>
      </c>
      <c r="H855" s="24" t="str">
        <f>IFERROR(VLOOKUP(A855,Dependencias!$A$31:$B$44,2,FALSE),"")</f>
        <v/>
      </c>
      <c r="I855" s="45"/>
      <c r="J855" s="45"/>
      <c r="K855" s="24"/>
      <c r="L855" s="43"/>
      <c r="M855" s="43"/>
      <c r="N855" s="24"/>
    </row>
    <row r="856" spans="1:14" ht="15.75" customHeight="1">
      <c r="A856" s="45"/>
      <c r="B856" s="45"/>
      <c r="C856" s="45"/>
      <c r="D856" s="45"/>
      <c r="E856" s="53"/>
      <c r="F856" s="43"/>
      <c r="G856" s="43" t="str">
        <f>IFERROR(WORKDAY(F856,H856,FESTIVOS!$A$2:$V$146),"")</f>
        <v/>
      </c>
      <c r="H856" s="24" t="str">
        <f>IFERROR(VLOOKUP(A856,Dependencias!$A$31:$B$44,2,FALSE),"")</f>
        <v/>
      </c>
      <c r="I856" s="45"/>
      <c r="J856" s="45"/>
      <c r="K856" s="24"/>
      <c r="L856" s="43"/>
      <c r="M856" s="43"/>
      <c r="N856" s="24"/>
    </row>
    <row r="857" spans="1:14" ht="15.75" customHeight="1">
      <c r="A857" s="45"/>
      <c r="B857" s="45"/>
      <c r="C857" s="45"/>
      <c r="D857" s="45"/>
      <c r="E857" s="53"/>
      <c r="F857" s="43"/>
      <c r="G857" s="43" t="str">
        <f>IFERROR(WORKDAY(F857,H857,FESTIVOS!$A$2:$V$146),"")</f>
        <v/>
      </c>
      <c r="H857" s="24" t="str">
        <f>IFERROR(VLOOKUP(A857,Dependencias!$A$31:$B$44,2,FALSE),"")</f>
        <v/>
      </c>
      <c r="I857" s="45"/>
      <c r="J857" s="45"/>
      <c r="K857" s="24"/>
      <c r="L857" s="43"/>
      <c r="M857" s="43"/>
      <c r="N857" s="24"/>
    </row>
    <row r="858" spans="1:14" ht="15.75" customHeight="1">
      <c r="A858" s="45"/>
      <c r="B858" s="45"/>
      <c r="C858" s="45"/>
      <c r="D858" s="45"/>
      <c r="E858" s="53"/>
      <c r="F858" s="43"/>
      <c r="G858" s="43" t="str">
        <f>IFERROR(WORKDAY(F858,H858,FESTIVOS!$A$2:$V$146),"")</f>
        <v/>
      </c>
      <c r="H858" s="24" t="str">
        <f>IFERROR(VLOOKUP(A858,Dependencias!$A$31:$B$44,2,FALSE),"")</f>
        <v/>
      </c>
      <c r="I858" s="45"/>
      <c r="J858" s="45"/>
      <c r="K858" s="24"/>
      <c r="L858" s="43"/>
      <c r="M858" s="43"/>
      <c r="N858" s="24"/>
    </row>
    <row r="859" spans="1:14" ht="15.75" customHeight="1">
      <c r="A859" s="45"/>
      <c r="B859" s="45"/>
      <c r="C859" s="45"/>
      <c r="D859" s="45"/>
      <c r="E859" s="53"/>
      <c r="F859" s="43"/>
      <c r="G859" s="43" t="str">
        <f>IFERROR(WORKDAY(F859,H859,FESTIVOS!$A$2:$V$146),"")</f>
        <v/>
      </c>
      <c r="H859" s="24" t="str">
        <f>IFERROR(VLOOKUP(A859,Dependencias!$A$31:$B$44,2,FALSE),"")</f>
        <v/>
      </c>
      <c r="I859" s="45"/>
      <c r="J859" s="45"/>
      <c r="K859" s="24"/>
      <c r="L859" s="43"/>
      <c r="M859" s="43"/>
      <c r="N859" s="24"/>
    </row>
    <row r="860" spans="1:14" ht="15.75" customHeight="1">
      <c r="A860" s="45"/>
      <c r="B860" s="45"/>
      <c r="C860" s="45"/>
      <c r="D860" s="45"/>
      <c r="E860" s="53"/>
      <c r="F860" s="43"/>
      <c r="G860" s="43" t="str">
        <f>IFERROR(WORKDAY(F860,H860,FESTIVOS!$A$2:$V$146),"")</f>
        <v/>
      </c>
      <c r="H860" s="24" t="str">
        <f>IFERROR(VLOOKUP(A860,Dependencias!$A$31:$B$44,2,FALSE),"")</f>
        <v/>
      </c>
      <c r="I860" s="45"/>
      <c r="J860" s="45"/>
      <c r="K860" s="24"/>
      <c r="L860" s="43"/>
      <c r="M860" s="43"/>
      <c r="N860" s="24"/>
    </row>
    <row r="861" spans="1:14" ht="15.75" customHeight="1">
      <c r="A861" s="45"/>
      <c r="B861" s="45"/>
      <c r="C861" s="45"/>
      <c r="D861" s="45"/>
      <c r="E861" s="53"/>
      <c r="F861" s="43"/>
      <c r="G861" s="43" t="str">
        <f>IFERROR(WORKDAY(F861,H861,FESTIVOS!$A$2:$V$146),"")</f>
        <v/>
      </c>
      <c r="H861" s="24" t="str">
        <f>IFERROR(VLOOKUP(A861,Dependencias!$A$31:$B$44,2,FALSE),"")</f>
        <v/>
      </c>
      <c r="I861" s="45"/>
      <c r="J861" s="45"/>
      <c r="K861" s="24"/>
      <c r="L861" s="43"/>
      <c r="M861" s="43"/>
      <c r="N861" s="24"/>
    </row>
    <row r="862" spans="1:14" ht="15.75" customHeight="1">
      <c r="A862" s="45"/>
      <c r="B862" s="45"/>
      <c r="C862" s="45"/>
      <c r="D862" s="45"/>
      <c r="E862" s="53"/>
      <c r="F862" s="43"/>
      <c r="G862" s="43" t="str">
        <f>IFERROR(WORKDAY(F862,H862,FESTIVOS!$A$2:$V$146),"")</f>
        <v/>
      </c>
      <c r="H862" s="24" t="str">
        <f>IFERROR(VLOOKUP(A862,Dependencias!$A$31:$B$44,2,FALSE),"")</f>
        <v/>
      </c>
      <c r="I862" s="45"/>
      <c r="J862" s="45"/>
      <c r="K862" s="24"/>
      <c r="L862" s="43"/>
      <c r="M862" s="43"/>
      <c r="N862" s="24"/>
    </row>
    <row r="863" spans="1:14" ht="15.75" customHeight="1">
      <c r="A863" s="45"/>
      <c r="B863" s="45"/>
      <c r="C863" s="45"/>
      <c r="D863" s="45"/>
      <c r="E863" s="53"/>
      <c r="F863" s="43"/>
      <c r="G863" s="43" t="str">
        <f>IFERROR(WORKDAY(F863,H863,FESTIVOS!$A$2:$V$146),"")</f>
        <v/>
      </c>
      <c r="H863" s="24" t="str">
        <f>IFERROR(VLOOKUP(A863,Dependencias!$A$31:$B$44,2,FALSE),"")</f>
        <v/>
      </c>
      <c r="I863" s="45"/>
      <c r="J863" s="45"/>
      <c r="K863" s="24"/>
      <c r="L863" s="43"/>
      <c r="M863" s="43"/>
      <c r="N863" s="24"/>
    </row>
    <row r="864" spans="1:14" ht="15.75" customHeight="1">
      <c r="A864" s="45"/>
      <c r="B864" s="45"/>
      <c r="C864" s="45"/>
      <c r="D864" s="45"/>
      <c r="E864" s="53"/>
      <c r="F864" s="43"/>
      <c r="G864" s="43" t="str">
        <f>IFERROR(WORKDAY(F864,H864,FESTIVOS!$A$2:$V$146),"")</f>
        <v/>
      </c>
      <c r="H864" s="24" t="str">
        <f>IFERROR(VLOOKUP(A864,Dependencias!$A$31:$B$44,2,FALSE),"")</f>
        <v/>
      </c>
      <c r="I864" s="45"/>
      <c r="J864" s="45"/>
      <c r="K864" s="24"/>
      <c r="L864" s="43"/>
      <c r="M864" s="43"/>
      <c r="N864" s="24"/>
    </row>
    <row r="865" spans="1:14" ht="15.75" customHeight="1">
      <c r="A865" s="45"/>
      <c r="B865" s="45"/>
      <c r="C865" s="45"/>
      <c r="D865" s="45"/>
      <c r="E865" s="53"/>
      <c r="F865" s="43"/>
      <c r="G865" s="43" t="str">
        <f>IFERROR(WORKDAY(F865,H865,FESTIVOS!$A$2:$V$146),"")</f>
        <v/>
      </c>
      <c r="H865" s="24" t="str">
        <f>IFERROR(VLOOKUP(A865,Dependencias!$A$31:$B$44,2,FALSE),"")</f>
        <v/>
      </c>
      <c r="I865" s="45"/>
      <c r="J865" s="45"/>
      <c r="K865" s="24"/>
      <c r="L865" s="43"/>
      <c r="M865" s="43"/>
      <c r="N865" s="24"/>
    </row>
    <row r="866" spans="1:14" ht="15.75" customHeight="1">
      <c r="A866" s="45"/>
      <c r="B866" s="45"/>
      <c r="C866" s="45"/>
      <c r="D866" s="45"/>
      <c r="E866" s="53"/>
      <c r="F866" s="43"/>
      <c r="G866" s="43" t="str">
        <f>IFERROR(WORKDAY(F866,H866,FESTIVOS!$A$2:$V$146),"")</f>
        <v/>
      </c>
      <c r="H866" s="24" t="str">
        <f>IFERROR(VLOOKUP(A866,Dependencias!$A$31:$B$44,2,FALSE),"")</f>
        <v/>
      </c>
      <c r="I866" s="45"/>
      <c r="J866" s="45"/>
      <c r="K866" s="24"/>
      <c r="L866" s="43"/>
      <c r="M866" s="43"/>
      <c r="N866" s="24"/>
    </row>
    <row r="867" spans="1:14" ht="15.75" customHeight="1">
      <c r="A867" s="45"/>
      <c r="B867" s="45"/>
      <c r="C867" s="45"/>
      <c r="D867" s="45"/>
      <c r="E867" s="53"/>
      <c r="F867" s="43"/>
      <c r="G867" s="43" t="str">
        <f>IFERROR(WORKDAY(F867,H867,FESTIVOS!$A$2:$V$146),"")</f>
        <v/>
      </c>
      <c r="H867" s="24" t="str">
        <f>IFERROR(VLOOKUP(A867,Dependencias!$A$31:$B$44,2,FALSE),"")</f>
        <v/>
      </c>
      <c r="I867" s="45"/>
      <c r="J867" s="45"/>
      <c r="K867" s="24"/>
      <c r="L867" s="43"/>
      <c r="M867" s="43"/>
      <c r="N867" s="24"/>
    </row>
    <row r="868" spans="1:14" ht="15.75" customHeight="1">
      <c r="A868" s="45"/>
      <c r="B868" s="45"/>
      <c r="C868" s="45"/>
      <c r="D868" s="45"/>
      <c r="E868" s="53"/>
      <c r="F868" s="43"/>
      <c r="G868" s="43" t="str">
        <f>IFERROR(WORKDAY(F868,H868,FESTIVOS!$A$2:$V$146),"")</f>
        <v/>
      </c>
      <c r="H868" s="24" t="str">
        <f>IFERROR(VLOOKUP(A868,Dependencias!$A$31:$B$44,2,FALSE),"")</f>
        <v/>
      </c>
      <c r="I868" s="45"/>
      <c r="J868" s="45"/>
      <c r="K868" s="24"/>
      <c r="L868" s="43"/>
      <c r="M868" s="43"/>
      <c r="N868" s="24"/>
    </row>
    <row r="869" spans="1:14" ht="15.75" customHeight="1">
      <c r="A869" s="45"/>
      <c r="B869" s="45"/>
      <c r="C869" s="45"/>
      <c r="D869" s="45"/>
      <c r="E869" s="53"/>
      <c r="F869" s="43"/>
      <c r="G869" s="43" t="str">
        <f>IFERROR(WORKDAY(F869,H869,FESTIVOS!$A$2:$V$146),"")</f>
        <v/>
      </c>
      <c r="H869" s="24" t="str">
        <f>IFERROR(VLOOKUP(A869,Dependencias!$A$31:$B$44,2,FALSE),"")</f>
        <v/>
      </c>
      <c r="I869" s="45"/>
      <c r="J869" s="45"/>
      <c r="K869" s="24"/>
      <c r="L869" s="43"/>
      <c r="M869" s="43"/>
      <c r="N869" s="24"/>
    </row>
    <row r="870" spans="1:14" ht="15.75" customHeight="1">
      <c r="A870" s="45"/>
      <c r="B870" s="45"/>
      <c r="C870" s="45"/>
      <c r="D870" s="45"/>
      <c r="E870" s="53"/>
      <c r="F870" s="43"/>
      <c r="G870" s="43" t="str">
        <f>IFERROR(WORKDAY(F870,H870,FESTIVOS!$A$2:$V$146),"")</f>
        <v/>
      </c>
      <c r="H870" s="24" t="str">
        <f>IFERROR(VLOOKUP(A870,Dependencias!$A$31:$B$44,2,FALSE),"")</f>
        <v/>
      </c>
      <c r="I870" s="45"/>
      <c r="J870" s="45"/>
      <c r="K870" s="24"/>
      <c r="L870" s="43"/>
      <c r="M870" s="43"/>
      <c r="N870" s="24"/>
    </row>
    <row r="871" spans="1:14" ht="15.75" customHeight="1">
      <c r="A871" s="45"/>
      <c r="B871" s="45"/>
      <c r="C871" s="45"/>
      <c r="D871" s="45"/>
      <c r="E871" s="53"/>
      <c r="F871" s="43"/>
      <c r="G871" s="43" t="str">
        <f>IFERROR(WORKDAY(F871,H871,FESTIVOS!$A$2:$V$146),"")</f>
        <v/>
      </c>
      <c r="H871" s="24" t="str">
        <f>IFERROR(VLOOKUP(A871,Dependencias!$A$31:$B$44,2,FALSE),"")</f>
        <v/>
      </c>
      <c r="I871" s="45"/>
      <c r="J871" s="45"/>
      <c r="K871" s="24"/>
      <c r="L871" s="43"/>
      <c r="M871" s="43"/>
      <c r="N871" s="24"/>
    </row>
    <row r="872" spans="1:14" ht="15.75" customHeight="1">
      <c r="A872" s="45"/>
      <c r="B872" s="45"/>
      <c r="C872" s="45"/>
      <c r="D872" s="45"/>
      <c r="E872" s="53"/>
      <c r="F872" s="43"/>
      <c r="G872" s="43" t="str">
        <f>IFERROR(WORKDAY(F872,H872,FESTIVOS!$A$2:$V$146),"")</f>
        <v/>
      </c>
      <c r="H872" s="24" t="str">
        <f>IFERROR(VLOOKUP(A872,Dependencias!$A$31:$B$44,2,FALSE),"")</f>
        <v/>
      </c>
      <c r="I872" s="45"/>
      <c r="J872" s="45"/>
      <c r="K872" s="24"/>
      <c r="L872" s="43"/>
      <c r="M872" s="43"/>
      <c r="N872" s="24"/>
    </row>
    <row r="873" spans="1:14" ht="15.75" customHeight="1">
      <c r="A873" s="45"/>
      <c r="B873" s="45"/>
      <c r="C873" s="45"/>
      <c r="D873" s="45"/>
      <c r="E873" s="53"/>
      <c r="F873" s="43"/>
      <c r="G873" s="43" t="str">
        <f>IFERROR(WORKDAY(F873,H873,FESTIVOS!$A$2:$V$146),"")</f>
        <v/>
      </c>
      <c r="H873" s="24" t="str">
        <f>IFERROR(VLOOKUP(A873,Dependencias!$A$31:$B$44,2,FALSE),"")</f>
        <v/>
      </c>
      <c r="I873" s="45"/>
      <c r="J873" s="45"/>
      <c r="K873" s="24"/>
      <c r="L873" s="43"/>
      <c r="M873" s="43"/>
      <c r="N873" s="24"/>
    </row>
    <row r="874" spans="1:14" ht="15.75" customHeight="1">
      <c r="A874" s="45"/>
      <c r="B874" s="45"/>
      <c r="C874" s="45"/>
      <c r="D874" s="45"/>
      <c r="E874" s="53"/>
      <c r="F874" s="43"/>
      <c r="G874" s="43" t="str">
        <f>IFERROR(WORKDAY(F874,H874,FESTIVOS!$A$2:$V$146),"")</f>
        <v/>
      </c>
      <c r="H874" s="24" t="str">
        <f>IFERROR(VLOOKUP(A874,Dependencias!$A$31:$B$44,2,FALSE),"")</f>
        <v/>
      </c>
      <c r="I874" s="45"/>
      <c r="J874" s="45"/>
      <c r="K874" s="24"/>
      <c r="L874" s="43"/>
      <c r="M874" s="43"/>
      <c r="N874" s="24"/>
    </row>
    <row r="875" spans="1:14" ht="15.75" customHeight="1">
      <c r="A875" s="45"/>
      <c r="B875" s="45"/>
      <c r="C875" s="45"/>
      <c r="D875" s="45"/>
      <c r="E875" s="53"/>
      <c r="F875" s="43"/>
      <c r="G875" s="43" t="str">
        <f>IFERROR(WORKDAY(F875,H875,FESTIVOS!$A$2:$V$146),"")</f>
        <v/>
      </c>
      <c r="H875" s="24" t="str">
        <f>IFERROR(VLOOKUP(A875,Dependencias!$A$31:$B$44,2,FALSE),"")</f>
        <v/>
      </c>
      <c r="I875" s="45"/>
      <c r="J875" s="45"/>
      <c r="K875" s="24"/>
      <c r="L875" s="43"/>
      <c r="M875" s="43"/>
      <c r="N875" s="24"/>
    </row>
    <row r="876" spans="1:14" ht="15.75" customHeight="1">
      <c r="A876" s="45"/>
      <c r="B876" s="45"/>
      <c r="C876" s="45"/>
      <c r="D876" s="45"/>
      <c r="E876" s="53"/>
      <c r="F876" s="43"/>
      <c r="G876" s="43" t="str">
        <f>IFERROR(WORKDAY(F876,H876,FESTIVOS!$A$2:$V$146),"")</f>
        <v/>
      </c>
      <c r="H876" s="24" t="str">
        <f>IFERROR(VLOOKUP(A876,Dependencias!$A$31:$B$44,2,FALSE),"")</f>
        <v/>
      </c>
      <c r="I876" s="45"/>
      <c r="J876" s="45"/>
      <c r="K876" s="24"/>
      <c r="L876" s="43"/>
      <c r="M876" s="43"/>
      <c r="N876" s="24"/>
    </row>
    <row r="877" spans="1:14" ht="15.75" customHeight="1">
      <c r="A877" s="45"/>
      <c r="B877" s="45"/>
      <c r="C877" s="45"/>
      <c r="D877" s="45"/>
      <c r="E877" s="53"/>
      <c r="F877" s="43"/>
      <c r="G877" s="43" t="str">
        <f>IFERROR(WORKDAY(F877,H877,FESTIVOS!$A$2:$V$146),"")</f>
        <v/>
      </c>
      <c r="H877" s="24" t="str">
        <f>IFERROR(VLOOKUP(A877,Dependencias!$A$31:$B$44,2,FALSE),"")</f>
        <v/>
      </c>
      <c r="I877" s="45"/>
      <c r="J877" s="45"/>
      <c r="K877" s="24"/>
      <c r="L877" s="43"/>
      <c r="M877" s="43"/>
      <c r="N877" s="24"/>
    </row>
    <row r="878" spans="1:14" ht="15.75" customHeight="1">
      <c r="A878" s="45"/>
      <c r="B878" s="45"/>
      <c r="C878" s="45"/>
      <c r="D878" s="45"/>
      <c r="E878" s="53"/>
      <c r="F878" s="43"/>
      <c r="G878" s="43" t="str">
        <f>IFERROR(WORKDAY(F878,H878,FESTIVOS!$A$2:$V$146),"")</f>
        <v/>
      </c>
      <c r="H878" s="24" t="str">
        <f>IFERROR(VLOOKUP(A878,Dependencias!$A$31:$B$44,2,FALSE),"")</f>
        <v/>
      </c>
      <c r="I878" s="45"/>
      <c r="J878" s="45"/>
      <c r="K878" s="24"/>
      <c r="L878" s="43"/>
      <c r="M878" s="43"/>
      <c r="N878" s="24"/>
    </row>
    <row r="879" spans="1:14" ht="15.75" customHeight="1">
      <c r="A879" s="45"/>
      <c r="B879" s="45"/>
      <c r="C879" s="45"/>
      <c r="D879" s="45"/>
      <c r="E879" s="53"/>
      <c r="F879" s="43"/>
      <c r="G879" s="43" t="str">
        <f>IFERROR(WORKDAY(F879,H879,FESTIVOS!$A$2:$V$146),"")</f>
        <v/>
      </c>
      <c r="H879" s="24" t="str">
        <f>IFERROR(VLOOKUP(A879,Dependencias!$A$31:$B$44,2,FALSE),"")</f>
        <v/>
      </c>
      <c r="I879" s="45"/>
      <c r="J879" s="45"/>
      <c r="K879" s="24"/>
      <c r="L879" s="43"/>
      <c r="M879" s="43"/>
      <c r="N879" s="24"/>
    </row>
    <row r="880" spans="1:14" ht="15.75" customHeight="1">
      <c r="A880" s="45"/>
      <c r="B880" s="45"/>
      <c r="C880" s="45"/>
      <c r="D880" s="45"/>
      <c r="E880" s="53"/>
      <c r="F880" s="43"/>
      <c r="G880" s="43" t="str">
        <f>IFERROR(WORKDAY(F880,H880,FESTIVOS!$A$2:$V$146),"")</f>
        <v/>
      </c>
      <c r="H880" s="24" t="str">
        <f>IFERROR(VLOOKUP(A880,Dependencias!$A$31:$B$44,2,FALSE),"")</f>
        <v/>
      </c>
      <c r="I880" s="45"/>
      <c r="J880" s="45"/>
      <c r="K880" s="24"/>
      <c r="L880" s="43"/>
      <c r="M880" s="43"/>
      <c r="N880" s="24"/>
    </row>
    <row r="881" spans="1:14" ht="15.75" customHeight="1">
      <c r="A881" s="45"/>
      <c r="B881" s="45"/>
      <c r="C881" s="45"/>
      <c r="D881" s="45"/>
      <c r="E881" s="53"/>
      <c r="F881" s="43"/>
      <c r="G881" s="43" t="str">
        <f>IFERROR(WORKDAY(F881,H881,FESTIVOS!$A$2:$V$146),"")</f>
        <v/>
      </c>
      <c r="H881" s="24" t="str">
        <f>IFERROR(VLOOKUP(A881,Dependencias!$A$31:$B$44,2,FALSE),"")</f>
        <v/>
      </c>
      <c r="I881" s="45"/>
      <c r="J881" s="45"/>
      <c r="K881" s="24"/>
      <c r="L881" s="43"/>
      <c r="M881" s="43"/>
      <c r="N881" s="24"/>
    </row>
    <row r="882" spans="1:14" ht="15.75" customHeight="1">
      <c r="A882" s="45"/>
      <c r="B882" s="45"/>
      <c r="C882" s="45"/>
      <c r="D882" s="45"/>
      <c r="E882" s="53"/>
      <c r="F882" s="43"/>
      <c r="G882" s="43" t="str">
        <f>IFERROR(WORKDAY(F882,H882,FESTIVOS!$A$2:$V$146),"")</f>
        <v/>
      </c>
      <c r="H882" s="24" t="str">
        <f>IFERROR(VLOOKUP(A882,Dependencias!$A$31:$B$44,2,FALSE),"")</f>
        <v/>
      </c>
      <c r="I882" s="45"/>
      <c r="J882" s="45"/>
      <c r="K882" s="24"/>
      <c r="L882" s="43"/>
      <c r="M882" s="43"/>
      <c r="N882" s="24"/>
    </row>
    <row r="883" spans="1:14" ht="15.75" customHeight="1">
      <c r="A883" s="45"/>
      <c r="B883" s="45"/>
      <c r="C883" s="45"/>
      <c r="D883" s="45"/>
      <c r="E883" s="53"/>
      <c r="F883" s="43"/>
      <c r="G883" s="43" t="str">
        <f>IFERROR(WORKDAY(F883,H883,FESTIVOS!$A$2:$V$146),"")</f>
        <v/>
      </c>
      <c r="H883" s="24" t="str">
        <f>IFERROR(VLOOKUP(A883,Dependencias!$A$31:$B$44,2,FALSE),"")</f>
        <v/>
      </c>
      <c r="I883" s="45"/>
      <c r="J883" s="45"/>
      <c r="K883" s="24"/>
      <c r="L883" s="43"/>
      <c r="M883" s="43"/>
      <c r="N883" s="24"/>
    </row>
    <row r="884" spans="1:14" ht="15.75" customHeight="1">
      <c r="A884" s="45"/>
      <c r="B884" s="45"/>
      <c r="C884" s="45"/>
      <c r="D884" s="45"/>
      <c r="E884" s="53"/>
      <c r="F884" s="43"/>
      <c r="G884" s="43" t="str">
        <f>IFERROR(WORKDAY(F884,H884,FESTIVOS!$A$2:$V$146),"")</f>
        <v/>
      </c>
      <c r="H884" s="24" t="str">
        <f>IFERROR(VLOOKUP(A884,Dependencias!$A$31:$B$44,2,FALSE),"")</f>
        <v/>
      </c>
      <c r="I884" s="45"/>
      <c r="J884" s="45"/>
      <c r="K884" s="24"/>
      <c r="L884" s="43"/>
      <c r="M884" s="43"/>
      <c r="N884" s="24"/>
    </row>
    <row r="885" spans="1:14" ht="15.75" customHeight="1">
      <c r="A885" s="45"/>
      <c r="B885" s="45"/>
      <c r="C885" s="45"/>
      <c r="D885" s="45"/>
      <c r="E885" s="53"/>
      <c r="F885" s="43"/>
      <c r="G885" s="43" t="str">
        <f>IFERROR(WORKDAY(F885,H885,FESTIVOS!$A$2:$V$146),"")</f>
        <v/>
      </c>
      <c r="H885" s="24" t="str">
        <f>IFERROR(VLOOKUP(A885,Dependencias!$A$31:$B$44,2,FALSE),"")</f>
        <v/>
      </c>
      <c r="I885" s="45"/>
      <c r="J885" s="45"/>
      <c r="K885" s="24"/>
      <c r="L885" s="43"/>
      <c r="M885" s="43"/>
      <c r="N885" s="24"/>
    </row>
    <row r="886" spans="1:14" ht="15.75" customHeight="1">
      <c r="A886" s="45"/>
      <c r="B886" s="45"/>
      <c r="C886" s="45"/>
      <c r="D886" s="45"/>
      <c r="E886" s="53"/>
      <c r="F886" s="43"/>
      <c r="G886" s="43" t="str">
        <f>IFERROR(WORKDAY(F886,H886,FESTIVOS!$A$2:$V$146),"")</f>
        <v/>
      </c>
      <c r="H886" s="24" t="str">
        <f>IFERROR(VLOOKUP(A886,Dependencias!$A$31:$B$44,2,FALSE),"")</f>
        <v/>
      </c>
      <c r="I886" s="45"/>
      <c r="J886" s="45"/>
      <c r="K886" s="24"/>
      <c r="L886" s="43"/>
      <c r="M886" s="43"/>
      <c r="N886" s="24"/>
    </row>
    <row r="887" spans="1:14" ht="15.75" customHeight="1">
      <c r="A887" s="45"/>
      <c r="B887" s="45"/>
      <c r="C887" s="45"/>
      <c r="D887" s="45"/>
      <c r="E887" s="53"/>
      <c r="F887" s="43"/>
      <c r="G887" s="43" t="str">
        <f>IFERROR(WORKDAY(F887,H887,FESTIVOS!$A$2:$V$146),"")</f>
        <v/>
      </c>
      <c r="H887" s="24" t="str">
        <f>IFERROR(VLOOKUP(A887,Dependencias!$A$31:$B$44,2,FALSE),"")</f>
        <v/>
      </c>
      <c r="I887" s="45"/>
      <c r="J887" s="45"/>
      <c r="K887" s="24"/>
      <c r="L887" s="43"/>
      <c r="M887" s="43"/>
      <c r="N887" s="24"/>
    </row>
    <row r="888" spans="1:14" ht="15.75" customHeight="1">
      <c r="A888" s="45"/>
      <c r="B888" s="45"/>
      <c r="C888" s="45"/>
      <c r="D888" s="45"/>
      <c r="E888" s="53"/>
      <c r="F888" s="43"/>
      <c r="G888" s="43" t="str">
        <f>IFERROR(WORKDAY(F888,H888,FESTIVOS!$A$2:$V$146),"")</f>
        <v/>
      </c>
      <c r="H888" s="24" t="str">
        <f>IFERROR(VLOOKUP(A888,Dependencias!$A$31:$B$44,2,FALSE),"")</f>
        <v/>
      </c>
      <c r="I888" s="45"/>
      <c r="J888" s="45"/>
      <c r="K888" s="24"/>
      <c r="L888" s="43"/>
      <c r="M888" s="43"/>
      <c r="N888" s="24"/>
    </row>
    <row r="889" spans="1:14" ht="15.75" customHeight="1">
      <c r="A889" s="45"/>
      <c r="B889" s="45"/>
      <c r="C889" s="45"/>
      <c r="D889" s="45"/>
      <c r="E889" s="53"/>
      <c r="F889" s="43"/>
      <c r="G889" s="43" t="str">
        <f>IFERROR(WORKDAY(F889,H889,FESTIVOS!$A$2:$V$146),"")</f>
        <v/>
      </c>
      <c r="H889" s="24" t="str">
        <f>IFERROR(VLOOKUP(A889,Dependencias!$A$31:$B$44,2,FALSE),"")</f>
        <v/>
      </c>
      <c r="I889" s="45"/>
      <c r="J889" s="45"/>
      <c r="K889" s="24"/>
      <c r="L889" s="43"/>
      <c r="M889" s="43"/>
      <c r="N889" s="24"/>
    </row>
    <row r="890" spans="1:14" ht="15.75" customHeight="1">
      <c r="A890" s="45"/>
      <c r="B890" s="45"/>
      <c r="C890" s="45"/>
      <c r="D890" s="45"/>
      <c r="E890" s="53"/>
      <c r="F890" s="43"/>
      <c r="G890" s="43" t="str">
        <f>IFERROR(WORKDAY(F890,H890,FESTIVOS!$A$2:$V$146),"")</f>
        <v/>
      </c>
      <c r="H890" s="24" t="str">
        <f>IFERROR(VLOOKUP(A890,Dependencias!$A$31:$B$44,2,FALSE),"")</f>
        <v/>
      </c>
      <c r="I890" s="45"/>
      <c r="J890" s="45"/>
      <c r="K890" s="24"/>
      <c r="L890" s="43"/>
      <c r="M890" s="43"/>
      <c r="N890" s="24"/>
    </row>
    <row r="891" spans="1:14" ht="15.75" customHeight="1">
      <c r="A891" s="45"/>
      <c r="B891" s="45"/>
      <c r="C891" s="45"/>
      <c r="D891" s="45"/>
      <c r="E891" s="53"/>
      <c r="F891" s="43"/>
      <c r="G891" s="43" t="str">
        <f>IFERROR(WORKDAY(F891,H891,FESTIVOS!$A$2:$V$146),"")</f>
        <v/>
      </c>
      <c r="H891" s="24" t="str">
        <f>IFERROR(VLOOKUP(A891,Dependencias!$A$31:$B$44,2,FALSE),"")</f>
        <v/>
      </c>
      <c r="I891" s="45"/>
      <c r="J891" s="45"/>
      <c r="K891" s="24"/>
      <c r="L891" s="43"/>
      <c r="M891" s="43"/>
      <c r="N891" s="24"/>
    </row>
    <row r="892" spans="1:14" ht="15.75" customHeight="1">
      <c r="A892" s="45"/>
      <c r="B892" s="45"/>
      <c r="C892" s="45"/>
      <c r="D892" s="45"/>
      <c r="E892" s="53"/>
      <c r="F892" s="43"/>
      <c r="G892" s="43" t="str">
        <f>IFERROR(WORKDAY(F892,H892,FESTIVOS!$A$2:$V$146),"")</f>
        <v/>
      </c>
      <c r="H892" s="24" t="str">
        <f>IFERROR(VLOOKUP(A892,Dependencias!$A$31:$B$44,2,FALSE),"")</f>
        <v/>
      </c>
      <c r="I892" s="45"/>
      <c r="J892" s="45"/>
      <c r="K892" s="24"/>
      <c r="L892" s="43"/>
      <c r="M892" s="43"/>
      <c r="N892" s="24"/>
    </row>
    <row r="893" spans="1:14" ht="15.75" customHeight="1">
      <c r="A893" s="45"/>
      <c r="B893" s="45"/>
      <c r="C893" s="45"/>
      <c r="D893" s="45"/>
      <c r="E893" s="53"/>
      <c r="F893" s="43"/>
      <c r="G893" s="43" t="str">
        <f>IFERROR(WORKDAY(F893,H893,FESTIVOS!$A$2:$V$146),"")</f>
        <v/>
      </c>
      <c r="H893" s="24" t="str">
        <f>IFERROR(VLOOKUP(A893,Dependencias!$A$31:$B$44,2,FALSE),"")</f>
        <v/>
      </c>
      <c r="I893" s="45"/>
      <c r="J893" s="45"/>
      <c r="K893" s="24"/>
      <c r="L893" s="43"/>
      <c r="M893" s="43"/>
      <c r="N893" s="24"/>
    </row>
    <row r="894" spans="1:14" ht="15.75" customHeight="1">
      <c r="A894" s="45"/>
      <c r="B894" s="45"/>
      <c r="C894" s="45"/>
      <c r="D894" s="45"/>
      <c r="E894" s="53"/>
      <c r="F894" s="43"/>
      <c r="G894" s="43" t="str">
        <f>IFERROR(WORKDAY(F894,H894,FESTIVOS!$A$2:$V$146),"")</f>
        <v/>
      </c>
      <c r="H894" s="24" t="str">
        <f>IFERROR(VLOOKUP(A894,Dependencias!$A$31:$B$44,2,FALSE),"")</f>
        <v/>
      </c>
      <c r="I894" s="45"/>
      <c r="J894" s="45"/>
      <c r="K894" s="24"/>
      <c r="L894" s="43"/>
      <c r="M894" s="43"/>
      <c r="N894" s="24"/>
    </row>
    <row r="895" spans="1:14" ht="15.75" customHeight="1">
      <c r="A895" s="45"/>
      <c r="B895" s="45"/>
      <c r="C895" s="45"/>
      <c r="D895" s="45"/>
      <c r="E895" s="53"/>
      <c r="F895" s="43"/>
      <c r="G895" s="43" t="str">
        <f>IFERROR(WORKDAY(F895,H895,FESTIVOS!$A$2:$V$146),"")</f>
        <v/>
      </c>
      <c r="H895" s="24" t="str">
        <f>IFERROR(VLOOKUP(A895,Dependencias!$A$31:$B$44,2,FALSE),"")</f>
        <v/>
      </c>
      <c r="I895" s="45"/>
      <c r="J895" s="45"/>
      <c r="K895" s="24"/>
      <c r="L895" s="43"/>
      <c r="M895" s="43"/>
      <c r="N895" s="24"/>
    </row>
    <row r="896" spans="1:14" ht="15.75" customHeight="1">
      <c r="A896" s="45"/>
      <c r="B896" s="45"/>
      <c r="C896" s="45"/>
      <c r="D896" s="45"/>
      <c r="E896" s="53"/>
      <c r="F896" s="43"/>
      <c r="G896" s="43" t="str">
        <f>IFERROR(WORKDAY(F896,H896,FESTIVOS!$A$2:$V$146),"")</f>
        <v/>
      </c>
      <c r="H896" s="24" t="str">
        <f>IFERROR(VLOOKUP(A896,Dependencias!$A$31:$B$44,2,FALSE),"")</f>
        <v/>
      </c>
      <c r="I896" s="45"/>
      <c r="J896" s="45"/>
      <c r="K896" s="24"/>
      <c r="L896" s="43"/>
      <c r="M896" s="43"/>
      <c r="N896" s="24"/>
    </row>
    <row r="897" spans="1:14" ht="15.75" customHeight="1">
      <c r="A897" s="45"/>
      <c r="B897" s="45"/>
      <c r="C897" s="45"/>
      <c r="D897" s="45"/>
      <c r="E897" s="53"/>
      <c r="F897" s="43"/>
      <c r="G897" s="43" t="str">
        <f>IFERROR(WORKDAY(F897,H897,FESTIVOS!$A$2:$V$146),"")</f>
        <v/>
      </c>
      <c r="H897" s="24" t="str">
        <f>IFERROR(VLOOKUP(A897,Dependencias!$A$31:$B$44,2,FALSE),"")</f>
        <v/>
      </c>
      <c r="I897" s="45"/>
      <c r="J897" s="45"/>
      <c r="K897" s="24"/>
      <c r="L897" s="43"/>
      <c r="M897" s="43"/>
      <c r="N897" s="24"/>
    </row>
    <row r="898" spans="1:14" ht="15.75" customHeight="1">
      <c r="A898" s="45"/>
      <c r="B898" s="45"/>
      <c r="C898" s="45"/>
      <c r="D898" s="45"/>
      <c r="E898" s="53"/>
      <c r="F898" s="43"/>
      <c r="G898" s="43" t="str">
        <f>IFERROR(WORKDAY(F898,H898,FESTIVOS!$A$2:$V$146),"")</f>
        <v/>
      </c>
      <c r="H898" s="24" t="str">
        <f>IFERROR(VLOOKUP(A898,Dependencias!$A$31:$B$44,2,FALSE),"")</f>
        <v/>
      </c>
      <c r="I898" s="45"/>
      <c r="J898" s="45"/>
      <c r="K898" s="24"/>
      <c r="L898" s="43"/>
      <c r="M898" s="43"/>
      <c r="N898" s="24"/>
    </row>
    <row r="899" spans="1:14" ht="15.75" customHeight="1">
      <c r="A899" s="45"/>
      <c r="B899" s="45"/>
      <c r="C899" s="45"/>
      <c r="D899" s="45"/>
      <c r="E899" s="53"/>
      <c r="F899" s="43"/>
      <c r="G899" s="43" t="str">
        <f>IFERROR(WORKDAY(F899,H899,FESTIVOS!$A$2:$V$146),"")</f>
        <v/>
      </c>
      <c r="H899" s="24" t="str">
        <f>IFERROR(VLOOKUP(A899,Dependencias!$A$31:$B$44,2,FALSE),"")</f>
        <v/>
      </c>
      <c r="I899" s="45"/>
      <c r="J899" s="45"/>
      <c r="K899" s="24"/>
      <c r="L899" s="43"/>
      <c r="M899" s="43"/>
      <c r="N899" s="24"/>
    </row>
    <row r="900" spans="1:14" ht="15.75" customHeight="1">
      <c r="A900" s="45"/>
      <c r="B900" s="45"/>
      <c r="C900" s="45"/>
      <c r="D900" s="45"/>
      <c r="E900" s="53"/>
      <c r="F900" s="43"/>
      <c r="G900" s="43" t="str">
        <f>IFERROR(WORKDAY(F900,H900,FESTIVOS!$A$2:$V$146),"")</f>
        <v/>
      </c>
      <c r="H900" s="24" t="str">
        <f>IFERROR(VLOOKUP(A900,Dependencias!$A$31:$B$44,2,FALSE),"")</f>
        <v/>
      </c>
      <c r="I900" s="45"/>
      <c r="J900" s="45"/>
      <c r="K900" s="24"/>
      <c r="L900" s="43"/>
      <c r="M900" s="43"/>
      <c r="N900" s="24"/>
    </row>
    <row r="901" spans="1:14" ht="15.75" customHeight="1">
      <c r="A901" s="45"/>
      <c r="B901" s="45"/>
      <c r="C901" s="45"/>
      <c r="D901" s="45"/>
      <c r="E901" s="53"/>
      <c r="F901" s="43"/>
      <c r="G901" s="43" t="str">
        <f>IFERROR(WORKDAY(F901,H901,FESTIVOS!$A$2:$V$146),"")</f>
        <v/>
      </c>
      <c r="H901" s="24" t="str">
        <f>IFERROR(VLOOKUP(A901,Dependencias!$A$31:$B$44,2,FALSE),"")</f>
        <v/>
      </c>
      <c r="I901" s="45"/>
      <c r="J901" s="45"/>
      <c r="K901" s="24"/>
      <c r="L901" s="43"/>
      <c r="M901" s="43"/>
      <c r="N901" s="24"/>
    </row>
    <row r="902" spans="1:14" ht="15.75" customHeight="1">
      <c r="A902" s="45"/>
      <c r="B902" s="45"/>
      <c r="C902" s="45"/>
      <c r="D902" s="45"/>
      <c r="E902" s="53"/>
      <c r="F902" s="43"/>
      <c r="G902" s="43" t="str">
        <f>IFERROR(WORKDAY(F902,H902,FESTIVOS!$A$2:$V$146),"")</f>
        <v/>
      </c>
      <c r="H902" s="24" t="str">
        <f>IFERROR(VLOOKUP(A902,Dependencias!$A$31:$B$44,2,FALSE),"")</f>
        <v/>
      </c>
      <c r="I902" s="45"/>
      <c r="J902" s="45"/>
      <c r="K902" s="24"/>
      <c r="L902" s="43"/>
      <c r="M902" s="43"/>
      <c r="N902" s="24"/>
    </row>
    <row r="903" spans="1:14" ht="15.75" customHeight="1">
      <c r="A903" s="45"/>
      <c r="B903" s="45"/>
      <c r="C903" s="45"/>
      <c r="D903" s="45"/>
      <c r="E903" s="53"/>
      <c r="F903" s="43"/>
      <c r="G903" s="43" t="str">
        <f>IFERROR(WORKDAY(F903,H903,FESTIVOS!$A$2:$V$146),"")</f>
        <v/>
      </c>
      <c r="H903" s="24" t="str">
        <f>IFERROR(VLOOKUP(A903,Dependencias!$A$31:$B$44,2,FALSE),"")</f>
        <v/>
      </c>
      <c r="I903" s="45"/>
      <c r="J903" s="45"/>
      <c r="K903" s="24"/>
      <c r="L903" s="43"/>
      <c r="M903" s="43"/>
      <c r="N903" s="24"/>
    </row>
    <row r="904" spans="1:14" ht="15.75" customHeight="1">
      <c r="A904" s="45"/>
      <c r="B904" s="45"/>
      <c r="C904" s="45"/>
      <c r="D904" s="45"/>
      <c r="E904" s="53"/>
      <c r="F904" s="43"/>
      <c r="G904" s="43" t="str">
        <f>IFERROR(WORKDAY(F904,H904,FESTIVOS!$A$2:$V$146),"")</f>
        <v/>
      </c>
      <c r="H904" s="24" t="str">
        <f>IFERROR(VLOOKUP(A904,Dependencias!$A$31:$B$44,2,FALSE),"")</f>
        <v/>
      </c>
      <c r="I904" s="45"/>
      <c r="J904" s="45"/>
      <c r="K904" s="24"/>
      <c r="L904" s="43"/>
      <c r="M904" s="43"/>
      <c r="N904" s="24"/>
    </row>
    <row r="905" spans="1:14" ht="15.75" customHeight="1">
      <c r="A905" s="45"/>
      <c r="B905" s="45"/>
      <c r="C905" s="45"/>
      <c r="D905" s="45"/>
      <c r="E905" s="53"/>
      <c r="F905" s="43"/>
      <c r="G905" s="43" t="str">
        <f>IFERROR(WORKDAY(F905,H905,FESTIVOS!$A$2:$V$146),"")</f>
        <v/>
      </c>
      <c r="H905" s="24" t="str">
        <f>IFERROR(VLOOKUP(A905,Dependencias!$A$31:$B$44,2,FALSE),"")</f>
        <v/>
      </c>
      <c r="I905" s="45"/>
      <c r="J905" s="45"/>
      <c r="K905" s="24"/>
      <c r="L905" s="43"/>
      <c r="M905" s="43"/>
      <c r="N905" s="24"/>
    </row>
    <row r="906" spans="1:14" ht="15.75" customHeight="1">
      <c r="A906" s="45"/>
      <c r="B906" s="45"/>
      <c r="C906" s="45"/>
      <c r="D906" s="45"/>
      <c r="E906" s="53"/>
      <c r="F906" s="43"/>
      <c r="G906" s="43" t="str">
        <f>IFERROR(WORKDAY(F906,H906,FESTIVOS!$A$2:$V$146),"")</f>
        <v/>
      </c>
      <c r="H906" s="24" t="str">
        <f>IFERROR(VLOOKUP(A906,Dependencias!$A$31:$B$44,2,FALSE),"")</f>
        <v/>
      </c>
      <c r="I906" s="45"/>
      <c r="J906" s="45"/>
      <c r="K906" s="24"/>
      <c r="L906" s="43"/>
      <c r="M906" s="43"/>
      <c r="N906" s="24"/>
    </row>
    <row r="907" spans="1:14" ht="15.75" customHeight="1">
      <c r="A907" s="45"/>
      <c r="B907" s="45"/>
      <c r="C907" s="45"/>
      <c r="D907" s="45"/>
      <c r="E907" s="53"/>
      <c r="F907" s="43"/>
      <c r="G907" s="43" t="str">
        <f>IFERROR(WORKDAY(F907,H907,FESTIVOS!$A$2:$V$146),"")</f>
        <v/>
      </c>
      <c r="H907" s="24" t="str">
        <f>IFERROR(VLOOKUP(A907,Dependencias!$A$31:$B$44,2,FALSE),"")</f>
        <v/>
      </c>
      <c r="I907" s="45"/>
      <c r="J907" s="45"/>
      <c r="K907" s="24"/>
      <c r="L907" s="43"/>
      <c r="M907" s="43"/>
      <c r="N907" s="24"/>
    </row>
    <row r="908" spans="1:14" ht="15.75" customHeight="1">
      <c r="A908" s="45"/>
      <c r="B908" s="45"/>
      <c r="C908" s="45"/>
      <c r="D908" s="45"/>
      <c r="E908" s="53"/>
      <c r="F908" s="43"/>
      <c r="G908" s="43" t="str">
        <f>IFERROR(WORKDAY(F908,H908,FESTIVOS!$A$2:$V$146),"")</f>
        <v/>
      </c>
      <c r="H908" s="24" t="str">
        <f>IFERROR(VLOOKUP(A908,Dependencias!$A$31:$B$44,2,FALSE),"")</f>
        <v/>
      </c>
      <c r="I908" s="45"/>
      <c r="J908" s="45"/>
      <c r="K908" s="24"/>
      <c r="L908" s="43"/>
      <c r="M908" s="43"/>
      <c r="N908" s="24"/>
    </row>
    <row r="909" spans="1:14" ht="15.75" customHeight="1">
      <c r="A909" s="45"/>
      <c r="B909" s="45"/>
      <c r="C909" s="45"/>
      <c r="D909" s="45"/>
      <c r="E909" s="53"/>
      <c r="F909" s="43"/>
      <c r="G909" s="43" t="str">
        <f>IFERROR(WORKDAY(F909,H909,FESTIVOS!$A$2:$V$146),"")</f>
        <v/>
      </c>
      <c r="H909" s="24" t="str">
        <f>IFERROR(VLOOKUP(A909,Dependencias!$A$31:$B$44,2,FALSE),"")</f>
        <v/>
      </c>
      <c r="I909" s="45"/>
      <c r="J909" s="45"/>
      <c r="K909" s="24"/>
      <c r="L909" s="43"/>
      <c r="M909" s="43"/>
      <c r="N909" s="24"/>
    </row>
    <row r="910" spans="1:14" ht="15.75" customHeight="1">
      <c r="A910" s="45"/>
      <c r="B910" s="45"/>
      <c r="C910" s="45"/>
      <c r="D910" s="45"/>
      <c r="E910" s="53"/>
      <c r="F910" s="43"/>
      <c r="G910" s="43" t="str">
        <f>IFERROR(WORKDAY(F910,H910,FESTIVOS!$A$2:$V$146),"")</f>
        <v/>
      </c>
      <c r="H910" s="24" t="str">
        <f>IFERROR(VLOOKUP(A910,Dependencias!$A$31:$B$44,2,FALSE),"")</f>
        <v/>
      </c>
      <c r="I910" s="45"/>
      <c r="J910" s="45"/>
      <c r="K910" s="24"/>
      <c r="L910" s="43"/>
      <c r="M910" s="43"/>
      <c r="N910" s="24"/>
    </row>
    <row r="911" spans="1:14" ht="15.75" customHeight="1">
      <c r="A911" s="45"/>
      <c r="B911" s="45"/>
      <c r="C911" s="45"/>
      <c r="D911" s="45"/>
      <c r="E911" s="53"/>
      <c r="F911" s="43"/>
      <c r="G911" s="43" t="str">
        <f>IFERROR(WORKDAY(F911,H911,FESTIVOS!$A$2:$V$146),"")</f>
        <v/>
      </c>
      <c r="H911" s="24" t="str">
        <f>IFERROR(VLOOKUP(A911,Dependencias!$A$31:$B$44,2,FALSE),"")</f>
        <v/>
      </c>
      <c r="I911" s="45"/>
      <c r="J911" s="45"/>
      <c r="K911" s="24"/>
      <c r="L911" s="43"/>
      <c r="M911" s="43"/>
      <c r="N911" s="24"/>
    </row>
    <row r="912" spans="1:14" ht="15.75" customHeight="1">
      <c r="A912" s="45"/>
      <c r="B912" s="45"/>
      <c r="C912" s="45"/>
      <c r="D912" s="45"/>
      <c r="E912" s="53"/>
      <c r="F912" s="43"/>
      <c r="G912" s="43" t="str">
        <f>IFERROR(WORKDAY(F912,H912,FESTIVOS!$A$2:$V$146),"")</f>
        <v/>
      </c>
      <c r="H912" s="24" t="str">
        <f>IFERROR(VLOOKUP(A912,Dependencias!$A$31:$B$44,2,FALSE),"")</f>
        <v/>
      </c>
      <c r="I912" s="45"/>
      <c r="J912" s="45"/>
      <c r="K912" s="24"/>
      <c r="L912" s="43"/>
      <c r="M912" s="43"/>
      <c r="N912" s="24"/>
    </row>
    <row r="913" spans="1:14" ht="15.75" customHeight="1">
      <c r="A913" s="45"/>
      <c r="B913" s="45"/>
      <c r="C913" s="45"/>
      <c r="D913" s="45"/>
      <c r="E913" s="53"/>
      <c r="F913" s="43"/>
      <c r="G913" s="43" t="str">
        <f>IFERROR(WORKDAY(F913,H913,FESTIVOS!$A$2:$V$146),"")</f>
        <v/>
      </c>
      <c r="H913" s="24" t="str">
        <f>IFERROR(VLOOKUP(A913,Dependencias!$A$31:$B$44,2,FALSE),"")</f>
        <v/>
      </c>
      <c r="I913" s="45"/>
      <c r="J913" s="45"/>
      <c r="K913" s="24"/>
      <c r="L913" s="43"/>
      <c r="M913" s="43"/>
      <c r="N913" s="24"/>
    </row>
    <row r="914" spans="1:14" ht="15.75" customHeight="1">
      <c r="A914" s="45"/>
      <c r="B914" s="45"/>
      <c r="C914" s="45"/>
      <c r="D914" s="45"/>
      <c r="E914" s="53"/>
      <c r="F914" s="43"/>
      <c r="G914" s="43" t="str">
        <f>IFERROR(WORKDAY(F914,H914,FESTIVOS!$A$2:$V$146),"")</f>
        <v/>
      </c>
      <c r="H914" s="24" t="str">
        <f>IFERROR(VLOOKUP(A914,Dependencias!$A$31:$B$44,2,FALSE),"")</f>
        <v/>
      </c>
      <c r="I914" s="45"/>
      <c r="J914" s="45"/>
      <c r="K914" s="24"/>
      <c r="L914" s="43"/>
      <c r="M914" s="43"/>
      <c r="N914" s="24"/>
    </row>
    <row r="915" spans="1:14" ht="15.75" customHeight="1">
      <c r="A915" s="45"/>
      <c r="B915" s="45"/>
      <c r="C915" s="45"/>
      <c r="D915" s="45"/>
      <c r="E915" s="53"/>
      <c r="F915" s="43"/>
      <c r="G915" s="43" t="str">
        <f>IFERROR(WORKDAY(F915,H915,FESTIVOS!$A$2:$V$146),"")</f>
        <v/>
      </c>
      <c r="H915" s="24" t="str">
        <f>IFERROR(VLOOKUP(A915,Dependencias!$A$31:$B$44,2,FALSE),"")</f>
        <v/>
      </c>
      <c r="I915" s="45"/>
      <c r="J915" s="45"/>
      <c r="K915" s="24"/>
      <c r="L915" s="43"/>
      <c r="M915" s="43"/>
      <c r="N915" s="24"/>
    </row>
    <row r="916" spans="1:14" ht="15.75" customHeight="1">
      <c r="A916" s="45"/>
      <c r="B916" s="45"/>
      <c r="C916" s="45"/>
      <c r="D916" s="45"/>
      <c r="E916" s="53"/>
      <c r="F916" s="43"/>
      <c r="G916" s="43" t="str">
        <f>IFERROR(WORKDAY(F916,H916,FESTIVOS!$A$2:$V$146),"")</f>
        <v/>
      </c>
      <c r="H916" s="24" t="str">
        <f>IFERROR(VLOOKUP(A916,Dependencias!$A$31:$B$44,2,FALSE),"")</f>
        <v/>
      </c>
      <c r="I916" s="45"/>
      <c r="J916" s="45"/>
      <c r="K916" s="24"/>
      <c r="L916" s="43"/>
      <c r="M916" s="43"/>
      <c r="N916" s="24"/>
    </row>
    <row r="917" spans="1:14" ht="15.75" customHeight="1">
      <c r="A917" s="45"/>
      <c r="B917" s="45"/>
      <c r="C917" s="45"/>
      <c r="D917" s="45"/>
      <c r="E917" s="53"/>
      <c r="F917" s="43"/>
      <c r="G917" s="43" t="str">
        <f>IFERROR(WORKDAY(F917,H917,FESTIVOS!$A$2:$V$146),"")</f>
        <v/>
      </c>
      <c r="H917" s="24" t="str">
        <f>IFERROR(VLOOKUP(A917,Dependencias!$A$31:$B$44,2,FALSE),"")</f>
        <v/>
      </c>
      <c r="I917" s="45"/>
      <c r="J917" s="45"/>
      <c r="K917" s="24"/>
      <c r="L917" s="43"/>
      <c r="M917" s="43"/>
      <c r="N917" s="24"/>
    </row>
    <row r="918" spans="1:14" ht="15.75" customHeight="1">
      <c r="A918" s="45"/>
      <c r="B918" s="45"/>
      <c r="C918" s="45"/>
      <c r="D918" s="45"/>
      <c r="E918" s="53"/>
      <c r="F918" s="43"/>
      <c r="G918" s="43" t="str">
        <f>IFERROR(WORKDAY(F918,H918,FESTIVOS!$A$2:$V$146),"")</f>
        <v/>
      </c>
      <c r="H918" s="24" t="str">
        <f>IFERROR(VLOOKUP(A918,Dependencias!$A$31:$B$44,2,FALSE),"")</f>
        <v/>
      </c>
      <c r="I918" s="45"/>
      <c r="J918" s="45"/>
      <c r="K918" s="24"/>
      <c r="L918" s="43"/>
      <c r="M918" s="43"/>
      <c r="N918" s="24"/>
    </row>
    <row r="919" spans="1:14" ht="15.75" customHeight="1">
      <c r="A919" s="45"/>
      <c r="B919" s="45"/>
      <c r="C919" s="45"/>
      <c r="D919" s="45"/>
      <c r="E919" s="53"/>
      <c r="F919" s="43"/>
      <c r="G919" s="43" t="str">
        <f>IFERROR(WORKDAY(F919,H919,FESTIVOS!$A$2:$V$146),"")</f>
        <v/>
      </c>
      <c r="H919" s="24" t="str">
        <f>IFERROR(VLOOKUP(A919,Dependencias!$A$31:$B$44,2,FALSE),"")</f>
        <v/>
      </c>
      <c r="I919" s="45"/>
      <c r="J919" s="45"/>
      <c r="K919" s="24"/>
      <c r="L919" s="43"/>
      <c r="M919" s="43"/>
      <c r="N919" s="24"/>
    </row>
    <row r="920" spans="1:14" ht="15.75" customHeight="1">
      <c r="A920" s="45"/>
      <c r="B920" s="45"/>
      <c r="C920" s="45"/>
      <c r="D920" s="45"/>
      <c r="E920" s="53"/>
      <c r="F920" s="43"/>
      <c r="G920" s="43" t="str">
        <f>IFERROR(WORKDAY(F920,H920,FESTIVOS!$A$2:$V$146),"")</f>
        <v/>
      </c>
      <c r="H920" s="24" t="str">
        <f>IFERROR(VLOOKUP(A920,Dependencias!$A$31:$B$44,2,FALSE),"")</f>
        <v/>
      </c>
      <c r="I920" s="45"/>
      <c r="J920" s="45"/>
      <c r="K920" s="24"/>
      <c r="L920" s="43"/>
      <c r="M920" s="43"/>
      <c r="N920" s="24"/>
    </row>
    <row r="921" spans="1:14" ht="15.75" customHeight="1">
      <c r="A921" s="45"/>
      <c r="B921" s="45"/>
      <c r="C921" s="45"/>
      <c r="D921" s="45"/>
      <c r="E921" s="53"/>
      <c r="F921" s="43"/>
      <c r="G921" s="43" t="str">
        <f>IFERROR(WORKDAY(F921,H921,FESTIVOS!$A$2:$V$146),"")</f>
        <v/>
      </c>
      <c r="H921" s="24" t="str">
        <f>IFERROR(VLOOKUP(A921,Dependencias!$A$31:$B$44,2,FALSE),"")</f>
        <v/>
      </c>
      <c r="I921" s="45"/>
      <c r="J921" s="45"/>
      <c r="K921" s="24"/>
      <c r="L921" s="43"/>
      <c r="M921" s="43"/>
      <c r="N921" s="24"/>
    </row>
    <row r="922" spans="1:14" ht="15.75" customHeight="1">
      <c r="A922" s="45"/>
      <c r="B922" s="45"/>
      <c r="C922" s="45"/>
      <c r="D922" s="45"/>
      <c r="E922" s="53"/>
      <c r="F922" s="43"/>
      <c r="G922" s="43" t="str">
        <f>IFERROR(WORKDAY(F922,H922,FESTIVOS!$A$2:$V$146),"")</f>
        <v/>
      </c>
      <c r="H922" s="24" t="str">
        <f>IFERROR(VLOOKUP(A922,Dependencias!$A$31:$B$44,2,FALSE),"")</f>
        <v/>
      </c>
      <c r="I922" s="45"/>
      <c r="J922" s="45"/>
      <c r="K922" s="24"/>
      <c r="L922" s="43"/>
      <c r="M922" s="43"/>
      <c r="N922" s="24"/>
    </row>
    <row r="923" spans="1:14" ht="15.75" customHeight="1">
      <c r="A923" s="45"/>
      <c r="B923" s="45"/>
      <c r="C923" s="45"/>
      <c r="D923" s="45"/>
      <c r="E923" s="53"/>
      <c r="F923" s="43"/>
      <c r="G923" s="43" t="str">
        <f>IFERROR(WORKDAY(F923,H923,FESTIVOS!$A$2:$V$146),"")</f>
        <v/>
      </c>
      <c r="H923" s="24" t="str">
        <f>IFERROR(VLOOKUP(A923,Dependencias!$A$31:$B$44,2,FALSE),"")</f>
        <v/>
      </c>
      <c r="I923" s="45"/>
      <c r="J923" s="45"/>
      <c r="K923" s="24"/>
      <c r="L923" s="43"/>
      <c r="M923" s="43"/>
      <c r="N923" s="24"/>
    </row>
    <row r="924" spans="1:14" ht="15.75" customHeight="1">
      <c r="A924" s="45"/>
      <c r="B924" s="45"/>
      <c r="C924" s="45"/>
      <c r="D924" s="45"/>
      <c r="E924" s="53"/>
      <c r="F924" s="43"/>
      <c r="G924" s="43" t="str">
        <f>IFERROR(WORKDAY(F924,H924,FESTIVOS!$A$2:$V$146),"")</f>
        <v/>
      </c>
      <c r="H924" s="24" t="str">
        <f>IFERROR(VLOOKUP(A924,Dependencias!$A$31:$B$44,2,FALSE),"")</f>
        <v/>
      </c>
      <c r="I924" s="45"/>
      <c r="J924" s="45"/>
      <c r="K924" s="24"/>
      <c r="L924" s="43"/>
      <c r="M924" s="43"/>
      <c r="N924" s="24"/>
    </row>
    <row r="925" spans="1:14" ht="15.75" customHeight="1">
      <c r="A925" s="45"/>
      <c r="B925" s="45"/>
      <c r="C925" s="45"/>
      <c r="D925" s="45"/>
      <c r="E925" s="53"/>
      <c r="F925" s="43"/>
      <c r="G925" s="43" t="str">
        <f>IFERROR(WORKDAY(F925,H925,FESTIVOS!$A$2:$V$146),"")</f>
        <v/>
      </c>
      <c r="H925" s="24" t="str">
        <f>IFERROR(VLOOKUP(A925,Dependencias!$A$31:$B$44,2,FALSE),"")</f>
        <v/>
      </c>
      <c r="I925" s="45"/>
      <c r="J925" s="45"/>
      <c r="K925" s="24"/>
      <c r="L925" s="43"/>
      <c r="M925" s="43"/>
      <c r="N925" s="24"/>
    </row>
    <row r="926" spans="1:14" ht="15.75" customHeight="1">
      <c r="A926" s="45"/>
      <c r="B926" s="45"/>
      <c r="C926" s="45"/>
      <c r="D926" s="45"/>
      <c r="E926" s="53"/>
      <c r="F926" s="43"/>
      <c r="G926" s="43" t="str">
        <f>IFERROR(WORKDAY(F926,H926,FESTIVOS!$A$2:$V$146),"")</f>
        <v/>
      </c>
      <c r="H926" s="24" t="str">
        <f>IFERROR(VLOOKUP(A926,Dependencias!$A$31:$B$44,2,FALSE),"")</f>
        <v/>
      </c>
      <c r="I926" s="45"/>
      <c r="J926" s="45"/>
      <c r="K926" s="24"/>
      <c r="L926" s="43"/>
      <c r="M926" s="43"/>
      <c r="N926" s="24"/>
    </row>
    <row r="927" spans="1:14" ht="15.75" customHeight="1">
      <c r="A927" s="45"/>
      <c r="B927" s="45"/>
      <c r="C927" s="45"/>
      <c r="D927" s="45"/>
      <c r="E927" s="53"/>
      <c r="F927" s="43"/>
      <c r="G927" s="43" t="str">
        <f>IFERROR(WORKDAY(F927,H927,FESTIVOS!$A$2:$V$146),"")</f>
        <v/>
      </c>
      <c r="H927" s="24" t="str">
        <f>IFERROR(VLOOKUP(A927,Dependencias!$A$31:$B$44,2,FALSE),"")</f>
        <v/>
      </c>
      <c r="I927" s="45"/>
      <c r="J927" s="45"/>
      <c r="K927" s="24"/>
      <c r="L927" s="43"/>
      <c r="M927" s="43"/>
      <c r="N927" s="24"/>
    </row>
    <row r="928" spans="1:14" ht="15.75" customHeight="1">
      <c r="A928" s="45"/>
      <c r="B928" s="45"/>
      <c r="C928" s="45"/>
      <c r="D928" s="45"/>
      <c r="E928" s="53"/>
      <c r="F928" s="43"/>
      <c r="G928" s="43" t="str">
        <f>IFERROR(WORKDAY(F928,H928,FESTIVOS!$A$2:$V$146),"")</f>
        <v/>
      </c>
      <c r="H928" s="24" t="str">
        <f>IFERROR(VLOOKUP(A928,Dependencias!$A$31:$B$44,2,FALSE),"")</f>
        <v/>
      </c>
      <c r="I928" s="45"/>
      <c r="J928" s="45"/>
      <c r="K928" s="24"/>
      <c r="L928" s="43"/>
      <c r="M928" s="43"/>
      <c r="N928" s="24"/>
    </row>
    <row r="929" spans="1:14" ht="15.75" customHeight="1">
      <c r="A929" s="45"/>
      <c r="B929" s="45"/>
      <c r="C929" s="45"/>
      <c r="D929" s="45"/>
      <c r="E929" s="53"/>
      <c r="F929" s="43"/>
      <c r="G929" s="43" t="str">
        <f>IFERROR(WORKDAY(F929,H929,FESTIVOS!$A$2:$V$146),"")</f>
        <v/>
      </c>
      <c r="H929" s="24" t="str">
        <f>IFERROR(VLOOKUP(A929,Dependencias!$A$31:$B$44,2,FALSE),"")</f>
        <v/>
      </c>
      <c r="I929" s="45"/>
      <c r="J929" s="45"/>
      <c r="K929" s="24"/>
      <c r="L929" s="43"/>
      <c r="M929" s="43"/>
      <c r="N929" s="24"/>
    </row>
    <row r="930" spans="1:14" ht="15.75" customHeight="1">
      <c r="A930" s="45"/>
      <c r="B930" s="45"/>
      <c r="C930" s="45"/>
      <c r="D930" s="45"/>
      <c r="E930" s="53"/>
      <c r="F930" s="43"/>
      <c r="G930" s="43" t="str">
        <f>IFERROR(WORKDAY(F930,H930,FESTIVOS!$A$2:$V$146),"")</f>
        <v/>
      </c>
      <c r="H930" s="24" t="str">
        <f>IFERROR(VLOOKUP(A930,Dependencias!$A$31:$B$44,2,FALSE),"")</f>
        <v/>
      </c>
      <c r="I930" s="45"/>
      <c r="J930" s="45"/>
      <c r="K930" s="24"/>
      <c r="L930" s="43"/>
      <c r="M930" s="43"/>
      <c r="N930" s="24"/>
    </row>
    <row r="931" spans="1:14" ht="15.75" customHeight="1">
      <c r="A931" s="45"/>
      <c r="B931" s="45"/>
      <c r="C931" s="45"/>
      <c r="D931" s="45"/>
      <c r="E931" s="53"/>
      <c r="F931" s="43"/>
      <c r="G931" s="43" t="str">
        <f>IFERROR(WORKDAY(F931,H931,FESTIVOS!$A$2:$V$146),"")</f>
        <v/>
      </c>
      <c r="H931" s="24" t="str">
        <f>IFERROR(VLOOKUP(A931,Dependencias!$A$31:$B$44,2,FALSE),"")</f>
        <v/>
      </c>
      <c r="I931" s="45"/>
      <c r="J931" s="45"/>
      <c r="K931" s="24"/>
      <c r="L931" s="43"/>
      <c r="M931" s="43"/>
      <c r="N931" s="24"/>
    </row>
    <row r="932" spans="1:14" ht="15.75" customHeight="1">
      <c r="A932" s="45"/>
      <c r="B932" s="45"/>
      <c r="C932" s="45"/>
      <c r="D932" s="45"/>
      <c r="E932" s="53"/>
      <c r="F932" s="43"/>
      <c r="G932" s="43" t="str">
        <f>IFERROR(WORKDAY(F932,H932,FESTIVOS!$A$2:$V$146),"")</f>
        <v/>
      </c>
      <c r="H932" s="24" t="str">
        <f>IFERROR(VLOOKUP(A932,Dependencias!$A$31:$B$44,2,FALSE),"")</f>
        <v/>
      </c>
      <c r="I932" s="45"/>
      <c r="J932" s="45"/>
      <c r="K932" s="24"/>
      <c r="L932" s="43"/>
      <c r="M932" s="43"/>
      <c r="N932" s="24"/>
    </row>
    <row r="933" spans="1:14" ht="15.75" customHeight="1">
      <c r="A933" s="45"/>
      <c r="B933" s="45"/>
      <c r="C933" s="45"/>
      <c r="D933" s="45"/>
      <c r="E933" s="53"/>
      <c r="F933" s="43"/>
      <c r="G933" s="43" t="str">
        <f>IFERROR(WORKDAY(F933,H933,FESTIVOS!$A$2:$V$146),"")</f>
        <v/>
      </c>
      <c r="H933" s="24" t="str">
        <f>IFERROR(VLOOKUP(A933,Dependencias!$A$31:$B$44,2,FALSE),"")</f>
        <v/>
      </c>
      <c r="I933" s="45"/>
      <c r="J933" s="45"/>
      <c r="K933" s="24"/>
      <c r="L933" s="43"/>
      <c r="M933" s="43"/>
      <c r="N933" s="24"/>
    </row>
    <row r="934" spans="1:14" ht="15.75" customHeight="1">
      <c r="A934" s="45"/>
      <c r="B934" s="45"/>
      <c r="C934" s="45"/>
      <c r="D934" s="45"/>
      <c r="E934" s="53"/>
      <c r="F934" s="43"/>
      <c r="G934" s="43" t="str">
        <f>IFERROR(WORKDAY(F934,H934,FESTIVOS!$A$2:$V$146),"")</f>
        <v/>
      </c>
      <c r="H934" s="24" t="str">
        <f>IFERROR(VLOOKUP(A934,Dependencias!$A$31:$B$44,2,FALSE),"")</f>
        <v/>
      </c>
      <c r="I934" s="45"/>
      <c r="J934" s="45"/>
      <c r="K934" s="24"/>
      <c r="L934" s="43"/>
      <c r="M934" s="43"/>
      <c r="N934" s="24"/>
    </row>
    <row r="935" spans="1:14" ht="15.75" customHeight="1">
      <c r="A935" s="45"/>
      <c r="B935" s="45"/>
      <c r="C935" s="45"/>
      <c r="D935" s="45"/>
      <c r="E935" s="53"/>
      <c r="F935" s="43"/>
      <c r="G935" s="43" t="str">
        <f>IFERROR(WORKDAY(F935,H935,FESTIVOS!$A$2:$V$146),"")</f>
        <v/>
      </c>
      <c r="H935" s="24" t="str">
        <f>IFERROR(VLOOKUP(A935,Dependencias!$A$31:$B$44,2,FALSE),"")</f>
        <v/>
      </c>
      <c r="I935" s="45"/>
      <c r="J935" s="45"/>
      <c r="K935" s="24"/>
      <c r="L935" s="43"/>
      <c r="M935" s="43"/>
      <c r="N935" s="24"/>
    </row>
    <row r="936" spans="1:14" ht="15.75" customHeight="1">
      <c r="A936" s="45"/>
      <c r="B936" s="45"/>
      <c r="C936" s="45"/>
      <c r="D936" s="45"/>
      <c r="E936" s="53"/>
      <c r="F936" s="43"/>
      <c r="G936" s="43" t="str">
        <f>IFERROR(WORKDAY(F936,H936,FESTIVOS!$A$2:$V$146),"")</f>
        <v/>
      </c>
      <c r="H936" s="24" t="str">
        <f>IFERROR(VLOOKUP(A936,Dependencias!$A$31:$B$44,2,FALSE),"")</f>
        <v/>
      </c>
      <c r="I936" s="45"/>
      <c r="J936" s="45"/>
      <c r="K936" s="24"/>
      <c r="L936" s="43"/>
      <c r="M936" s="43"/>
      <c r="N936" s="24"/>
    </row>
    <row r="937" spans="1:14" ht="15.75" customHeight="1">
      <c r="A937" s="45"/>
      <c r="B937" s="45"/>
      <c r="C937" s="45"/>
      <c r="D937" s="45"/>
      <c r="E937" s="53"/>
      <c r="F937" s="43"/>
      <c r="G937" s="43" t="str">
        <f>IFERROR(WORKDAY(F937,H937,FESTIVOS!$A$2:$V$146),"")</f>
        <v/>
      </c>
      <c r="H937" s="24" t="str">
        <f>IFERROR(VLOOKUP(A937,Dependencias!$A$31:$B$44,2,FALSE),"")</f>
        <v/>
      </c>
      <c r="I937" s="45"/>
      <c r="J937" s="45"/>
      <c r="K937" s="24"/>
      <c r="L937" s="43"/>
      <c r="M937" s="43"/>
      <c r="N937" s="24"/>
    </row>
    <row r="938" spans="1:14" ht="15.75" customHeight="1">
      <c r="A938" s="45"/>
      <c r="B938" s="45"/>
      <c r="C938" s="45"/>
      <c r="D938" s="45"/>
      <c r="E938" s="53"/>
      <c r="F938" s="43"/>
      <c r="G938" s="43" t="str">
        <f>IFERROR(WORKDAY(F938,H938,FESTIVOS!$A$2:$V$146),"")</f>
        <v/>
      </c>
      <c r="H938" s="24" t="str">
        <f>IFERROR(VLOOKUP(A938,Dependencias!$A$31:$B$44,2,FALSE),"")</f>
        <v/>
      </c>
      <c r="I938" s="45"/>
      <c r="J938" s="45"/>
      <c r="K938" s="24"/>
      <c r="L938" s="43"/>
      <c r="M938" s="43"/>
      <c r="N938" s="24"/>
    </row>
    <row r="939" spans="1:14" ht="15.75" customHeight="1">
      <c r="A939" s="45"/>
      <c r="B939" s="45"/>
      <c r="C939" s="45"/>
      <c r="D939" s="45"/>
      <c r="E939" s="53"/>
      <c r="F939" s="43"/>
      <c r="G939" s="43" t="str">
        <f>IFERROR(WORKDAY(F939,H939,FESTIVOS!$A$2:$V$146),"")</f>
        <v/>
      </c>
      <c r="H939" s="24" t="str">
        <f>IFERROR(VLOOKUP(A939,Dependencias!$A$31:$B$44,2,FALSE),"")</f>
        <v/>
      </c>
      <c r="I939" s="45"/>
      <c r="J939" s="45"/>
      <c r="K939" s="24"/>
      <c r="L939" s="43"/>
      <c r="M939" s="43"/>
      <c r="N939" s="24"/>
    </row>
    <row r="940" spans="1:14" ht="15.75" customHeight="1">
      <c r="A940" s="45"/>
      <c r="B940" s="45"/>
      <c r="C940" s="45"/>
      <c r="D940" s="45"/>
      <c r="E940" s="53"/>
      <c r="F940" s="43"/>
      <c r="G940" s="43" t="str">
        <f>IFERROR(WORKDAY(F940,H940,FESTIVOS!$A$2:$V$146),"")</f>
        <v/>
      </c>
      <c r="H940" s="24" t="str">
        <f>IFERROR(VLOOKUP(A940,Dependencias!$A$31:$B$44,2,FALSE),"")</f>
        <v/>
      </c>
      <c r="I940" s="45"/>
      <c r="J940" s="45"/>
      <c r="K940" s="24"/>
      <c r="L940" s="43"/>
      <c r="M940" s="43"/>
      <c r="N940" s="24"/>
    </row>
    <row r="941" spans="1:14" ht="15.75" customHeight="1">
      <c r="A941" s="45"/>
      <c r="B941" s="45"/>
      <c r="C941" s="45"/>
      <c r="D941" s="45"/>
      <c r="E941" s="53"/>
      <c r="F941" s="43"/>
      <c r="G941" s="43" t="str">
        <f>IFERROR(WORKDAY(F941,H941,FESTIVOS!$A$2:$V$146),"")</f>
        <v/>
      </c>
      <c r="H941" s="24" t="str">
        <f>IFERROR(VLOOKUP(A941,Dependencias!$A$31:$B$44,2,FALSE),"")</f>
        <v/>
      </c>
      <c r="I941" s="45"/>
      <c r="J941" s="45"/>
      <c r="K941" s="24"/>
      <c r="L941" s="43"/>
      <c r="M941" s="43"/>
      <c r="N941" s="24"/>
    </row>
    <row r="942" spans="1:14" ht="15.75" customHeight="1">
      <c r="A942" s="45"/>
      <c r="B942" s="45"/>
      <c r="C942" s="45"/>
      <c r="D942" s="45"/>
      <c r="E942" s="53"/>
      <c r="F942" s="43"/>
      <c r="G942" s="43" t="str">
        <f>IFERROR(WORKDAY(F942,H942,FESTIVOS!$A$2:$V$146),"")</f>
        <v/>
      </c>
      <c r="H942" s="24" t="str">
        <f>IFERROR(VLOOKUP(A942,Dependencias!$A$31:$B$44,2,FALSE),"")</f>
        <v/>
      </c>
      <c r="I942" s="45"/>
      <c r="J942" s="45"/>
      <c r="K942" s="24"/>
      <c r="L942" s="43"/>
      <c r="M942" s="43"/>
      <c r="N942" s="24"/>
    </row>
    <row r="943" spans="1:14" ht="15.75" customHeight="1">
      <c r="A943" s="45"/>
      <c r="B943" s="45"/>
      <c r="C943" s="45"/>
      <c r="D943" s="45"/>
      <c r="E943" s="53"/>
      <c r="F943" s="43"/>
      <c r="G943" s="43" t="str">
        <f>IFERROR(WORKDAY(F943,H943,FESTIVOS!$A$2:$V$146),"")</f>
        <v/>
      </c>
      <c r="H943" s="24" t="str">
        <f>IFERROR(VLOOKUP(A943,Dependencias!$A$31:$B$44,2,FALSE),"")</f>
        <v/>
      </c>
      <c r="I943" s="45"/>
      <c r="J943" s="45"/>
      <c r="K943" s="24"/>
      <c r="L943" s="43"/>
      <c r="M943" s="43"/>
      <c r="N943" s="24"/>
    </row>
    <row r="944" spans="1:14" ht="15.75" customHeight="1">
      <c r="A944" s="45"/>
      <c r="B944" s="45"/>
      <c r="C944" s="45"/>
      <c r="D944" s="45"/>
      <c r="E944" s="53"/>
      <c r="F944" s="43"/>
      <c r="G944" s="43" t="str">
        <f>IFERROR(WORKDAY(F944,H944,FESTIVOS!$A$2:$V$146),"")</f>
        <v/>
      </c>
      <c r="H944" s="24" t="str">
        <f>IFERROR(VLOOKUP(A944,Dependencias!$A$31:$B$44,2,FALSE),"")</f>
        <v/>
      </c>
      <c r="I944" s="45"/>
      <c r="J944" s="45"/>
      <c r="K944" s="24"/>
      <c r="L944" s="43"/>
      <c r="M944" s="43"/>
      <c r="N944" s="24"/>
    </row>
    <row r="945" spans="1:14" ht="15.75" customHeight="1">
      <c r="A945" s="45"/>
      <c r="B945" s="45"/>
      <c r="C945" s="45"/>
      <c r="D945" s="45"/>
      <c r="E945" s="53"/>
      <c r="F945" s="43"/>
      <c r="G945" s="43" t="str">
        <f>IFERROR(WORKDAY(F945,H945,FESTIVOS!$A$2:$V$146),"")</f>
        <v/>
      </c>
      <c r="H945" s="24" t="str">
        <f>IFERROR(VLOOKUP(A945,Dependencias!$A$31:$B$44,2,FALSE),"")</f>
        <v/>
      </c>
      <c r="I945" s="45"/>
      <c r="J945" s="45"/>
      <c r="K945" s="24"/>
      <c r="L945" s="43"/>
      <c r="M945" s="43"/>
      <c r="N945" s="24"/>
    </row>
    <row r="946" spans="1:14" ht="15.75" customHeight="1">
      <c r="A946" s="45"/>
      <c r="B946" s="45"/>
      <c r="C946" s="45"/>
      <c r="D946" s="45"/>
      <c r="E946" s="53"/>
      <c r="F946" s="43"/>
      <c r="G946" s="43" t="str">
        <f>IFERROR(WORKDAY(F946,H946,FESTIVOS!$A$2:$V$146),"")</f>
        <v/>
      </c>
      <c r="H946" s="24" t="str">
        <f>IFERROR(VLOOKUP(A946,Dependencias!$A$31:$B$44,2,FALSE),"")</f>
        <v/>
      </c>
      <c r="I946" s="45"/>
      <c r="J946" s="45"/>
      <c r="K946" s="24"/>
      <c r="L946" s="43"/>
      <c r="M946" s="43"/>
      <c r="N946" s="24"/>
    </row>
    <row r="947" spans="1:14" ht="15.75" customHeight="1">
      <c r="A947" s="45"/>
      <c r="B947" s="45"/>
      <c r="C947" s="45"/>
      <c r="D947" s="45"/>
      <c r="E947" s="53"/>
      <c r="F947" s="43"/>
      <c r="G947" s="43" t="str">
        <f>IFERROR(WORKDAY(F947,H947,FESTIVOS!$A$2:$V$146),"")</f>
        <v/>
      </c>
      <c r="H947" s="24" t="str">
        <f>IFERROR(VLOOKUP(A947,Dependencias!$A$31:$B$44,2,FALSE),"")</f>
        <v/>
      </c>
      <c r="I947" s="45"/>
      <c r="J947" s="45"/>
      <c r="K947" s="24"/>
      <c r="L947" s="43"/>
      <c r="M947" s="43"/>
      <c r="N947" s="24"/>
    </row>
    <row r="948" spans="1:14" ht="15.75" customHeight="1">
      <c r="A948" s="45"/>
      <c r="B948" s="45"/>
      <c r="C948" s="45"/>
      <c r="D948" s="45"/>
      <c r="E948" s="53"/>
      <c r="F948" s="43"/>
      <c r="G948" s="43" t="str">
        <f>IFERROR(WORKDAY(F948,H948,FESTIVOS!$A$2:$V$146),"")</f>
        <v/>
      </c>
      <c r="H948" s="24" t="str">
        <f>IFERROR(VLOOKUP(A948,Dependencias!$A$31:$B$44,2,FALSE),"")</f>
        <v/>
      </c>
      <c r="I948" s="45"/>
      <c r="J948" s="45"/>
      <c r="K948" s="24"/>
      <c r="L948" s="43"/>
      <c r="M948" s="43"/>
      <c r="N948" s="24"/>
    </row>
    <row r="949" spans="1:14" ht="15.75" customHeight="1">
      <c r="A949" s="45"/>
      <c r="B949" s="45"/>
      <c r="C949" s="45"/>
      <c r="D949" s="45"/>
      <c r="E949" s="53"/>
      <c r="F949" s="43"/>
      <c r="G949" s="43" t="str">
        <f>IFERROR(WORKDAY(F949,H949,FESTIVOS!$A$2:$V$146),"")</f>
        <v/>
      </c>
      <c r="H949" s="24" t="str">
        <f>IFERROR(VLOOKUP(A949,Dependencias!$A$31:$B$44,2,FALSE),"")</f>
        <v/>
      </c>
      <c r="I949" s="45"/>
      <c r="J949" s="45"/>
      <c r="K949" s="24"/>
      <c r="L949" s="43"/>
      <c r="M949" s="43"/>
      <c r="N949" s="24"/>
    </row>
    <row r="950" spans="1:14" ht="15.75" customHeight="1">
      <c r="A950" s="45"/>
      <c r="B950" s="45"/>
      <c r="C950" s="45"/>
      <c r="D950" s="45"/>
      <c r="E950" s="53"/>
      <c r="F950" s="43"/>
      <c r="G950" s="43" t="str">
        <f>IFERROR(WORKDAY(F950,H950,FESTIVOS!$A$2:$V$146),"")</f>
        <v/>
      </c>
      <c r="H950" s="24" t="str">
        <f>IFERROR(VLOOKUP(A950,Dependencias!$A$31:$B$44,2,FALSE),"")</f>
        <v/>
      </c>
      <c r="I950" s="45"/>
      <c r="J950" s="45"/>
      <c r="K950" s="24"/>
      <c r="L950" s="43"/>
      <c r="M950" s="43"/>
      <c r="N950" s="24"/>
    </row>
    <row r="951" spans="1:14" ht="15.75" customHeight="1">
      <c r="A951" s="45"/>
      <c r="B951" s="45"/>
      <c r="C951" s="45"/>
      <c r="D951" s="45"/>
      <c r="E951" s="53"/>
      <c r="F951" s="43"/>
      <c r="G951" s="43" t="str">
        <f>IFERROR(WORKDAY(F951,H951,FESTIVOS!$A$2:$V$146),"")</f>
        <v/>
      </c>
      <c r="H951" s="24" t="str">
        <f>IFERROR(VLOOKUP(A951,Dependencias!$A$31:$B$44,2,FALSE),"")</f>
        <v/>
      </c>
      <c r="I951" s="45"/>
      <c r="J951" s="45"/>
      <c r="K951" s="24"/>
      <c r="L951" s="43"/>
      <c r="M951" s="43"/>
      <c r="N951" s="24"/>
    </row>
    <row r="952" spans="1:14" ht="15.75" customHeight="1">
      <c r="A952" s="45"/>
      <c r="B952" s="45"/>
      <c r="C952" s="45"/>
      <c r="D952" s="45"/>
      <c r="E952" s="53"/>
      <c r="F952" s="43"/>
      <c r="G952" s="43" t="str">
        <f>IFERROR(WORKDAY(F952,H952,FESTIVOS!$A$2:$V$146),"")</f>
        <v/>
      </c>
      <c r="H952" s="24" t="str">
        <f>IFERROR(VLOOKUP(A952,Dependencias!$A$31:$B$44,2,FALSE),"")</f>
        <v/>
      </c>
      <c r="I952" s="45"/>
      <c r="J952" s="45"/>
      <c r="K952" s="24"/>
      <c r="L952" s="43"/>
      <c r="M952" s="43"/>
      <c r="N952" s="24"/>
    </row>
    <row r="953" spans="1:14" ht="15.75" customHeight="1">
      <c r="A953" s="45"/>
      <c r="B953" s="45"/>
      <c r="C953" s="45"/>
      <c r="D953" s="45"/>
      <c r="E953" s="53"/>
      <c r="F953" s="43"/>
      <c r="G953" s="43" t="str">
        <f>IFERROR(WORKDAY(F953,H953,FESTIVOS!$A$2:$V$146),"")</f>
        <v/>
      </c>
      <c r="H953" s="24" t="str">
        <f>IFERROR(VLOOKUP(A953,Dependencias!$A$31:$B$44,2,FALSE),"")</f>
        <v/>
      </c>
      <c r="I953" s="45"/>
      <c r="J953" s="45"/>
      <c r="K953" s="24"/>
      <c r="L953" s="43"/>
      <c r="M953" s="43"/>
      <c r="N953" s="24"/>
    </row>
    <row r="954" spans="1:14" ht="15.75" customHeight="1">
      <c r="A954" s="45"/>
      <c r="B954" s="45"/>
      <c r="C954" s="45"/>
      <c r="D954" s="45"/>
      <c r="E954" s="53"/>
      <c r="F954" s="43"/>
      <c r="G954" s="43" t="str">
        <f>IFERROR(WORKDAY(F954,H954,FESTIVOS!$A$2:$V$146),"")</f>
        <v/>
      </c>
      <c r="H954" s="24" t="str">
        <f>IFERROR(VLOOKUP(A954,Dependencias!$A$31:$B$44,2,FALSE),"")</f>
        <v/>
      </c>
      <c r="I954" s="45"/>
      <c r="J954" s="45"/>
      <c r="K954" s="24"/>
      <c r="L954" s="43"/>
      <c r="M954" s="43"/>
      <c r="N954" s="24"/>
    </row>
    <row r="955" spans="1:14" ht="15.75" customHeight="1">
      <c r="A955" s="45"/>
      <c r="B955" s="45"/>
      <c r="C955" s="45"/>
      <c r="D955" s="45"/>
      <c r="E955" s="53"/>
      <c r="F955" s="43"/>
      <c r="G955" s="43" t="str">
        <f>IFERROR(WORKDAY(F955,H955,FESTIVOS!$A$2:$V$146),"")</f>
        <v/>
      </c>
      <c r="H955" s="24" t="str">
        <f>IFERROR(VLOOKUP(A955,Dependencias!$A$31:$B$44,2,FALSE),"")</f>
        <v/>
      </c>
      <c r="I955" s="45"/>
      <c r="J955" s="45"/>
      <c r="K955" s="24"/>
      <c r="L955" s="43"/>
      <c r="M955" s="43"/>
      <c r="N955" s="24"/>
    </row>
    <row r="956" spans="1:14" ht="15.75" customHeight="1">
      <c r="A956" s="45"/>
      <c r="B956" s="45"/>
      <c r="C956" s="45"/>
      <c r="D956" s="45"/>
      <c r="E956" s="53"/>
      <c r="F956" s="43"/>
      <c r="G956" s="43" t="str">
        <f>IFERROR(WORKDAY(F956,H956,FESTIVOS!$A$2:$V$146),"")</f>
        <v/>
      </c>
      <c r="H956" s="24" t="str">
        <f>IFERROR(VLOOKUP(A956,Dependencias!$A$31:$B$44,2,FALSE),"")</f>
        <v/>
      </c>
      <c r="I956" s="45"/>
      <c r="J956" s="45"/>
      <c r="K956" s="24"/>
      <c r="L956" s="43"/>
      <c r="M956" s="43"/>
      <c r="N956" s="24"/>
    </row>
    <row r="957" spans="1:14" ht="15.75" customHeight="1">
      <c r="A957" s="45"/>
      <c r="B957" s="45"/>
      <c r="C957" s="45"/>
      <c r="D957" s="45"/>
      <c r="E957" s="53"/>
      <c r="F957" s="43"/>
      <c r="G957" s="43" t="str">
        <f>IFERROR(WORKDAY(F957,H957,FESTIVOS!$A$2:$V$146),"")</f>
        <v/>
      </c>
      <c r="H957" s="24" t="str">
        <f>IFERROR(VLOOKUP(A957,Dependencias!$A$31:$B$44,2,FALSE),"")</f>
        <v/>
      </c>
      <c r="I957" s="45"/>
      <c r="J957" s="45"/>
      <c r="K957" s="24"/>
      <c r="L957" s="43"/>
      <c r="M957" s="43"/>
      <c r="N957" s="24"/>
    </row>
    <row r="958" spans="1:14" ht="15.75" customHeight="1">
      <c r="A958" s="45"/>
      <c r="B958" s="45"/>
      <c r="C958" s="45"/>
      <c r="D958" s="45"/>
      <c r="E958" s="53"/>
      <c r="F958" s="43"/>
      <c r="G958" s="43" t="str">
        <f>IFERROR(WORKDAY(F958,H958,FESTIVOS!$A$2:$V$146),"")</f>
        <v/>
      </c>
      <c r="H958" s="24" t="str">
        <f>IFERROR(VLOOKUP(A958,Dependencias!$A$31:$B$44,2,FALSE),"")</f>
        <v/>
      </c>
      <c r="I958" s="45"/>
      <c r="J958" s="45"/>
      <c r="K958" s="24"/>
      <c r="L958" s="43"/>
      <c r="M958" s="43"/>
      <c r="N958" s="24"/>
    </row>
    <row r="959" spans="1:14" ht="15.75" customHeight="1">
      <c r="A959" s="45"/>
      <c r="B959" s="45"/>
      <c r="C959" s="45"/>
      <c r="D959" s="45"/>
      <c r="E959" s="53"/>
      <c r="F959" s="43"/>
      <c r="G959" s="43" t="str">
        <f>IFERROR(WORKDAY(F959,H959,FESTIVOS!$A$2:$V$146),"")</f>
        <v/>
      </c>
      <c r="H959" s="24" t="str">
        <f>IFERROR(VLOOKUP(A959,Dependencias!$A$31:$B$44,2,FALSE),"")</f>
        <v/>
      </c>
      <c r="I959" s="45"/>
      <c r="J959" s="45"/>
      <c r="K959" s="24"/>
      <c r="L959" s="43"/>
      <c r="M959" s="43"/>
      <c r="N959" s="24"/>
    </row>
    <row r="960" spans="1:14" ht="15.75" customHeight="1">
      <c r="A960" s="45"/>
      <c r="B960" s="45"/>
      <c r="C960" s="45"/>
      <c r="D960" s="45"/>
      <c r="E960" s="53"/>
      <c r="F960" s="43"/>
      <c r="G960" s="43" t="str">
        <f>IFERROR(WORKDAY(F960,H960,FESTIVOS!$A$2:$V$146),"")</f>
        <v/>
      </c>
      <c r="H960" s="24" t="str">
        <f>IFERROR(VLOOKUP(A960,Dependencias!$A$31:$B$44,2,FALSE),"")</f>
        <v/>
      </c>
      <c r="I960" s="45"/>
      <c r="J960" s="45"/>
      <c r="K960" s="24"/>
      <c r="L960" s="43"/>
      <c r="M960" s="43"/>
      <c r="N960" s="24"/>
    </row>
    <row r="961" spans="1:14" ht="15.75" customHeight="1">
      <c r="A961" s="45"/>
      <c r="B961" s="45"/>
      <c r="C961" s="45"/>
      <c r="D961" s="45"/>
      <c r="E961" s="53"/>
      <c r="F961" s="43"/>
      <c r="G961" s="43" t="str">
        <f>IFERROR(WORKDAY(F961,H961,FESTIVOS!$A$2:$V$146),"")</f>
        <v/>
      </c>
      <c r="H961" s="24" t="str">
        <f>IFERROR(VLOOKUP(A961,Dependencias!$A$31:$B$44,2,FALSE),"")</f>
        <v/>
      </c>
      <c r="I961" s="45"/>
      <c r="J961" s="45"/>
      <c r="K961" s="24"/>
      <c r="L961" s="43"/>
      <c r="M961" s="43"/>
      <c r="N961" s="24"/>
    </row>
    <row r="962" spans="1:14" ht="15.75" customHeight="1">
      <c r="A962" s="45"/>
      <c r="B962" s="45"/>
      <c r="C962" s="45"/>
      <c r="D962" s="45"/>
      <c r="E962" s="53"/>
      <c r="F962" s="43"/>
      <c r="G962" s="43" t="str">
        <f>IFERROR(WORKDAY(F962,H962,FESTIVOS!$A$2:$V$146),"")</f>
        <v/>
      </c>
      <c r="H962" s="24" t="str">
        <f>IFERROR(VLOOKUP(A962,Dependencias!$A$31:$B$44,2,FALSE),"")</f>
        <v/>
      </c>
      <c r="I962" s="45"/>
      <c r="J962" s="45"/>
      <c r="K962" s="24"/>
      <c r="L962" s="43"/>
      <c r="M962" s="43"/>
      <c r="N962" s="24"/>
    </row>
    <row r="963" spans="1:14" ht="15.75" customHeight="1">
      <c r="A963" s="45"/>
      <c r="B963" s="45"/>
      <c r="C963" s="45"/>
      <c r="D963" s="45"/>
      <c r="E963" s="53"/>
      <c r="F963" s="43"/>
      <c r="G963" s="43" t="str">
        <f>IFERROR(WORKDAY(F963,H963,FESTIVOS!$A$2:$V$146),"")</f>
        <v/>
      </c>
      <c r="H963" s="24" t="str">
        <f>IFERROR(VLOOKUP(A963,Dependencias!$A$31:$B$44,2,FALSE),"")</f>
        <v/>
      </c>
      <c r="I963" s="45"/>
      <c r="J963" s="45"/>
      <c r="K963" s="24"/>
      <c r="L963" s="43"/>
      <c r="M963" s="43"/>
      <c r="N963" s="24"/>
    </row>
    <row r="964" spans="1:14" ht="15.75" customHeight="1">
      <c r="A964" s="45"/>
      <c r="B964" s="45"/>
      <c r="C964" s="45"/>
      <c r="D964" s="45"/>
      <c r="E964" s="53"/>
      <c r="F964" s="43"/>
      <c r="G964" s="43" t="str">
        <f>IFERROR(WORKDAY(F964,H964,FESTIVOS!$A$2:$V$146),"")</f>
        <v/>
      </c>
      <c r="H964" s="24" t="str">
        <f>IFERROR(VLOOKUP(A964,Dependencias!$A$31:$B$44,2,FALSE),"")</f>
        <v/>
      </c>
      <c r="I964" s="45"/>
      <c r="J964" s="45"/>
      <c r="K964" s="24"/>
      <c r="L964" s="43"/>
      <c r="M964" s="43"/>
      <c r="N964" s="24"/>
    </row>
    <row r="965" spans="1:14" ht="15.75" customHeight="1">
      <c r="A965" s="45"/>
      <c r="B965" s="45"/>
      <c r="C965" s="45"/>
      <c r="D965" s="45"/>
      <c r="E965" s="53"/>
      <c r="F965" s="43"/>
      <c r="G965" s="43" t="str">
        <f>IFERROR(WORKDAY(F965,H965,FESTIVOS!$A$2:$V$146),"")</f>
        <v/>
      </c>
      <c r="H965" s="24" t="str">
        <f>IFERROR(VLOOKUP(A965,Dependencias!$A$31:$B$44,2,FALSE),"")</f>
        <v/>
      </c>
      <c r="I965" s="45"/>
      <c r="J965" s="45"/>
      <c r="K965" s="24"/>
      <c r="L965" s="43"/>
      <c r="M965" s="43"/>
      <c r="N965" s="24"/>
    </row>
    <row r="966" spans="1:14" ht="15.75" customHeight="1">
      <c r="A966" s="45"/>
      <c r="B966" s="45"/>
      <c r="C966" s="45"/>
      <c r="D966" s="45"/>
      <c r="E966" s="53"/>
      <c r="F966" s="43"/>
      <c r="G966" s="43" t="str">
        <f>IFERROR(WORKDAY(F966,H966,FESTIVOS!$A$2:$V$146),"")</f>
        <v/>
      </c>
      <c r="H966" s="24" t="str">
        <f>IFERROR(VLOOKUP(A966,Dependencias!$A$31:$B$44,2,FALSE),"")</f>
        <v/>
      </c>
      <c r="I966" s="45"/>
      <c r="J966" s="45"/>
      <c r="K966" s="24"/>
      <c r="L966" s="43"/>
      <c r="M966" s="43"/>
      <c r="N966" s="24"/>
    </row>
    <row r="967" spans="1:14" ht="15.75" customHeight="1">
      <c r="A967" s="45"/>
      <c r="B967" s="45"/>
      <c r="C967" s="45"/>
      <c r="D967" s="45"/>
      <c r="E967" s="53"/>
      <c r="F967" s="43"/>
      <c r="G967" s="43" t="str">
        <f>IFERROR(WORKDAY(F967,H967,FESTIVOS!$A$2:$V$146),"")</f>
        <v/>
      </c>
      <c r="H967" s="24" t="str">
        <f>IFERROR(VLOOKUP(A967,Dependencias!$A$31:$B$44,2,FALSE),"")</f>
        <v/>
      </c>
      <c r="I967" s="45"/>
      <c r="J967" s="45"/>
      <c r="K967" s="24"/>
      <c r="L967" s="43"/>
      <c r="M967" s="43"/>
      <c r="N967" s="24"/>
    </row>
    <row r="968" spans="1:14" ht="15.75" customHeight="1">
      <c r="A968" s="45"/>
      <c r="B968" s="45"/>
      <c r="C968" s="45"/>
      <c r="D968" s="45"/>
      <c r="E968" s="53"/>
      <c r="F968" s="43"/>
      <c r="G968" s="43" t="str">
        <f>IFERROR(WORKDAY(F968,H968,FESTIVOS!$A$2:$V$146),"")</f>
        <v/>
      </c>
      <c r="H968" s="24" t="str">
        <f>IFERROR(VLOOKUP(A968,Dependencias!$A$31:$B$44,2,FALSE),"")</f>
        <v/>
      </c>
      <c r="I968" s="45"/>
      <c r="J968" s="45"/>
      <c r="K968" s="24"/>
      <c r="L968" s="43"/>
      <c r="M968" s="43"/>
      <c r="N968" s="24"/>
    </row>
    <row r="969" spans="1:14" ht="15.75" customHeight="1">
      <c r="A969" s="45"/>
      <c r="B969" s="45"/>
      <c r="C969" s="45"/>
      <c r="D969" s="45"/>
      <c r="E969" s="53"/>
      <c r="F969" s="43"/>
      <c r="G969" s="43" t="str">
        <f>IFERROR(WORKDAY(F969,H969,FESTIVOS!$A$2:$V$146),"")</f>
        <v/>
      </c>
      <c r="H969" s="24" t="str">
        <f>IFERROR(VLOOKUP(A969,Dependencias!$A$31:$B$44,2,FALSE),"")</f>
        <v/>
      </c>
      <c r="I969" s="45"/>
      <c r="J969" s="45"/>
      <c r="K969" s="24"/>
      <c r="L969" s="43"/>
      <c r="M969" s="43"/>
      <c r="N969" s="24"/>
    </row>
    <row r="970" spans="1:14" ht="15.75" customHeight="1">
      <c r="A970" s="45"/>
      <c r="B970" s="45"/>
      <c r="C970" s="45"/>
      <c r="D970" s="45"/>
      <c r="E970" s="53"/>
      <c r="F970" s="43"/>
      <c r="G970" s="43" t="str">
        <f>IFERROR(WORKDAY(F970,H970,FESTIVOS!$A$2:$V$146),"")</f>
        <v/>
      </c>
      <c r="H970" s="24" t="str">
        <f>IFERROR(VLOOKUP(A970,Dependencias!$A$31:$B$44,2,FALSE),"")</f>
        <v/>
      </c>
      <c r="I970" s="45"/>
      <c r="J970" s="45"/>
      <c r="K970" s="24"/>
      <c r="L970" s="43"/>
      <c r="M970" s="43"/>
      <c r="N970" s="24"/>
    </row>
    <row r="971" spans="1:14" ht="15.75" customHeight="1">
      <c r="A971" s="45"/>
      <c r="B971" s="45"/>
      <c r="C971" s="45"/>
      <c r="D971" s="45"/>
      <c r="E971" s="53"/>
      <c r="F971" s="43"/>
      <c r="G971" s="43" t="str">
        <f>IFERROR(WORKDAY(F971,H971,FESTIVOS!$A$2:$V$146),"")</f>
        <v/>
      </c>
      <c r="H971" s="24" t="str">
        <f>IFERROR(VLOOKUP(A971,Dependencias!$A$31:$B$44,2,FALSE),"")</f>
        <v/>
      </c>
      <c r="I971" s="45"/>
      <c r="J971" s="45"/>
      <c r="K971" s="24"/>
      <c r="L971" s="43"/>
      <c r="M971" s="43"/>
      <c r="N971" s="24"/>
    </row>
    <row r="972" spans="1:14" ht="15.75" customHeight="1">
      <c r="A972" s="45"/>
      <c r="B972" s="45"/>
      <c r="C972" s="45"/>
      <c r="D972" s="45"/>
      <c r="E972" s="53"/>
      <c r="F972" s="43"/>
      <c r="G972" s="43" t="str">
        <f>IFERROR(WORKDAY(F972,H972,FESTIVOS!$A$2:$V$146),"")</f>
        <v/>
      </c>
      <c r="H972" s="24" t="str">
        <f>IFERROR(VLOOKUP(A972,Dependencias!$A$31:$B$44,2,FALSE),"")</f>
        <v/>
      </c>
      <c r="I972" s="45"/>
      <c r="J972" s="45"/>
      <c r="K972" s="24"/>
      <c r="L972" s="43"/>
      <c r="M972" s="43"/>
      <c r="N972" s="24"/>
    </row>
    <row r="973" spans="1:14" ht="15.75" customHeight="1">
      <c r="A973" s="45"/>
      <c r="B973" s="45"/>
      <c r="C973" s="45"/>
      <c r="D973" s="45"/>
      <c r="E973" s="53"/>
      <c r="F973" s="43"/>
      <c r="G973" s="43" t="str">
        <f>IFERROR(WORKDAY(F973,H973,FESTIVOS!$A$2:$V$146),"")</f>
        <v/>
      </c>
      <c r="H973" s="24" t="str">
        <f>IFERROR(VLOOKUP(A973,Dependencias!$A$31:$B$44,2,FALSE),"")</f>
        <v/>
      </c>
      <c r="I973" s="45"/>
      <c r="J973" s="45"/>
      <c r="K973" s="24"/>
      <c r="L973" s="43"/>
      <c r="M973" s="43"/>
      <c r="N973" s="24"/>
    </row>
    <row r="974" spans="1:14" ht="15.75" customHeight="1">
      <c r="A974" s="45"/>
      <c r="B974" s="45"/>
      <c r="C974" s="45"/>
      <c r="D974" s="45"/>
      <c r="E974" s="53"/>
      <c r="F974" s="43"/>
      <c r="G974" s="43" t="str">
        <f>IFERROR(WORKDAY(F974,H974,FESTIVOS!$A$2:$V$146),"")</f>
        <v/>
      </c>
      <c r="H974" s="24" t="str">
        <f>IFERROR(VLOOKUP(A974,Dependencias!$A$31:$B$44,2,FALSE),"")</f>
        <v/>
      </c>
      <c r="I974" s="45"/>
      <c r="J974" s="45"/>
      <c r="K974" s="24"/>
      <c r="L974" s="43"/>
      <c r="M974" s="43"/>
      <c r="N974" s="24"/>
    </row>
    <row r="975" spans="1:14" ht="15.75" customHeight="1">
      <c r="A975" s="45"/>
      <c r="B975" s="45"/>
      <c r="C975" s="45"/>
      <c r="D975" s="45"/>
      <c r="E975" s="53"/>
      <c r="F975" s="43"/>
      <c r="G975" s="43" t="str">
        <f>IFERROR(WORKDAY(F975,H975,FESTIVOS!$A$2:$V$146),"")</f>
        <v/>
      </c>
      <c r="H975" s="24" t="str">
        <f>IFERROR(VLOOKUP(A975,Dependencias!$A$31:$B$44,2,FALSE),"")</f>
        <v/>
      </c>
      <c r="I975" s="45"/>
      <c r="J975" s="45"/>
      <c r="K975" s="24"/>
      <c r="L975" s="43"/>
      <c r="M975" s="43"/>
      <c r="N975" s="24"/>
    </row>
    <row r="976" spans="1:14" ht="15.75" customHeight="1">
      <c r="A976" s="45"/>
      <c r="B976" s="45"/>
      <c r="C976" s="45"/>
      <c r="D976" s="45"/>
      <c r="E976" s="53"/>
      <c r="F976" s="43"/>
      <c r="G976" s="43" t="str">
        <f>IFERROR(WORKDAY(F976,H976,FESTIVOS!$A$2:$V$146),"")</f>
        <v/>
      </c>
      <c r="H976" s="24" t="str">
        <f>IFERROR(VLOOKUP(A976,Dependencias!$A$31:$B$44,2,FALSE),"")</f>
        <v/>
      </c>
      <c r="I976" s="45"/>
      <c r="J976" s="45"/>
      <c r="K976" s="24"/>
      <c r="L976" s="43"/>
      <c r="M976" s="43"/>
      <c r="N976" s="24"/>
    </row>
    <row r="977" spans="1:14" ht="15.75" customHeight="1">
      <c r="A977" s="45"/>
      <c r="B977" s="45"/>
      <c r="C977" s="45"/>
      <c r="D977" s="45"/>
      <c r="E977" s="53"/>
      <c r="F977" s="43"/>
      <c r="G977" s="43" t="str">
        <f>IFERROR(WORKDAY(F977,H977,FESTIVOS!$A$2:$V$146),"")</f>
        <v/>
      </c>
      <c r="H977" s="24" t="str">
        <f>IFERROR(VLOOKUP(A977,Dependencias!$A$31:$B$44,2,FALSE),"")</f>
        <v/>
      </c>
      <c r="I977" s="45"/>
      <c r="J977" s="45"/>
      <c r="K977" s="24"/>
      <c r="L977" s="43"/>
      <c r="M977" s="43"/>
      <c r="N977" s="24"/>
    </row>
    <row r="978" spans="1:14" ht="15.75" customHeight="1">
      <c r="A978" s="45"/>
      <c r="B978" s="45"/>
      <c r="C978" s="45"/>
      <c r="D978" s="45"/>
      <c r="E978" s="53"/>
      <c r="F978" s="43"/>
      <c r="G978" s="43" t="str">
        <f>IFERROR(WORKDAY(F978,H978,FESTIVOS!$A$2:$V$146),"")</f>
        <v/>
      </c>
      <c r="H978" s="24" t="str">
        <f>IFERROR(VLOOKUP(A978,Dependencias!$A$31:$B$44,2,FALSE),"")</f>
        <v/>
      </c>
      <c r="I978" s="45"/>
      <c r="J978" s="45"/>
      <c r="K978" s="24"/>
      <c r="L978" s="43"/>
      <c r="M978" s="43"/>
      <c r="N978" s="24"/>
    </row>
    <row r="979" spans="1:14" ht="15.75" customHeight="1">
      <c r="A979" s="45"/>
      <c r="B979" s="45"/>
      <c r="C979" s="45"/>
      <c r="D979" s="45"/>
      <c r="E979" s="53"/>
      <c r="F979" s="43"/>
      <c r="G979" s="43" t="str">
        <f>IFERROR(WORKDAY(F979,H979,FESTIVOS!$A$2:$V$146),"")</f>
        <v/>
      </c>
      <c r="H979" s="24" t="str">
        <f>IFERROR(VLOOKUP(A979,Dependencias!$A$31:$B$44,2,FALSE),"")</f>
        <v/>
      </c>
      <c r="I979" s="45"/>
      <c r="J979" s="45"/>
      <c r="K979" s="24"/>
      <c r="L979" s="43"/>
      <c r="M979" s="43"/>
      <c r="N979" s="24"/>
    </row>
    <row r="980" spans="1:14" ht="15.75" customHeight="1">
      <c r="A980" s="45"/>
      <c r="B980" s="45"/>
      <c r="C980" s="45"/>
      <c r="D980" s="45"/>
      <c r="E980" s="53"/>
      <c r="F980" s="43"/>
      <c r="G980" s="43" t="str">
        <f>IFERROR(WORKDAY(F980,H980,FESTIVOS!$A$2:$V$146),"")</f>
        <v/>
      </c>
      <c r="H980" s="24" t="str">
        <f>IFERROR(VLOOKUP(A980,Dependencias!$A$31:$B$44,2,FALSE),"")</f>
        <v/>
      </c>
      <c r="I980" s="45"/>
      <c r="J980" s="45"/>
      <c r="K980" s="24"/>
      <c r="L980" s="43"/>
      <c r="M980" s="43"/>
      <c r="N980" s="24"/>
    </row>
    <row r="981" spans="1:14" ht="15.75" customHeight="1">
      <c r="A981" s="45"/>
      <c r="B981" s="45"/>
      <c r="C981" s="45"/>
      <c r="D981" s="45"/>
      <c r="E981" s="53"/>
      <c r="F981" s="43"/>
      <c r="G981" s="43" t="str">
        <f>IFERROR(WORKDAY(F981,H981,FESTIVOS!$A$2:$V$146),"")</f>
        <v/>
      </c>
      <c r="H981" s="24" t="str">
        <f>IFERROR(VLOOKUP(A981,Dependencias!$A$31:$B$44,2,FALSE),"")</f>
        <v/>
      </c>
      <c r="I981" s="45"/>
      <c r="J981" s="45"/>
      <c r="K981" s="24"/>
      <c r="L981" s="43"/>
      <c r="M981" s="43"/>
      <c r="N981" s="24"/>
    </row>
    <row r="982" spans="1:14" ht="15.75" customHeight="1">
      <c r="A982" s="45"/>
      <c r="B982" s="45"/>
      <c r="C982" s="45"/>
      <c r="D982" s="45"/>
      <c r="E982" s="53"/>
      <c r="F982" s="43"/>
      <c r="G982" s="43" t="str">
        <f>IFERROR(WORKDAY(F982,H982,FESTIVOS!$A$2:$V$146),"")</f>
        <v/>
      </c>
      <c r="H982" s="24" t="str">
        <f>IFERROR(VLOOKUP(A982,Dependencias!$A$31:$B$44,2,FALSE),"")</f>
        <v/>
      </c>
      <c r="I982" s="45"/>
      <c r="J982" s="45"/>
      <c r="K982" s="24"/>
      <c r="L982" s="43"/>
      <c r="M982" s="43"/>
      <c r="N982" s="24"/>
    </row>
    <row r="983" spans="1:14" ht="15.75" customHeight="1">
      <c r="A983" s="45"/>
      <c r="B983" s="45"/>
      <c r="C983" s="45"/>
      <c r="D983" s="45"/>
      <c r="E983" s="53"/>
      <c r="F983" s="43"/>
      <c r="G983" s="43" t="str">
        <f>IFERROR(WORKDAY(F983,H983,FESTIVOS!$A$2:$V$146),"")</f>
        <v/>
      </c>
      <c r="H983" s="24" t="str">
        <f>IFERROR(VLOOKUP(A983,Dependencias!$A$31:$B$44,2,FALSE),"")</f>
        <v/>
      </c>
      <c r="I983" s="45"/>
      <c r="J983" s="45"/>
      <c r="K983" s="24"/>
      <c r="L983" s="43"/>
      <c r="M983" s="43"/>
      <c r="N983" s="24"/>
    </row>
    <row r="984" spans="1:14" ht="15.75" customHeight="1">
      <c r="A984" s="45"/>
      <c r="B984" s="45"/>
      <c r="C984" s="45"/>
      <c r="D984" s="45"/>
      <c r="E984" s="53"/>
      <c r="F984" s="43"/>
      <c r="G984" s="43" t="str">
        <f>IFERROR(WORKDAY(F984,H984,FESTIVOS!$A$2:$V$146),"")</f>
        <v/>
      </c>
      <c r="H984" s="24" t="str">
        <f>IFERROR(VLOOKUP(A984,Dependencias!$A$31:$B$44,2,FALSE),"")</f>
        <v/>
      </c>
      <c r="I984" s="45"/>
      <c r="J984" s="45"/>
      <c r="K984" s="24"/>
      <c r="L984" s="43"/>
      <c r="M984" s="43"/>
      <c r="N984" s="24"/>
    </row>
    <row r="985" spans="1:14" ht="15.75" customHeight="1">
      <c r="A985" s="45"/>
      <c r="B985" s="45"/>
      <c r="C985" s="45"/>
      <c r="D985" s="45"/>
      <c r="E985" s="53"/>
      <c r="F985" s="43"/>
      <c r="G985" s="43" t="str">
        <f>IFERROR(WORKDAY(F985,H985,FESTIVOS!$A$2:$V$146),"")</f>
        <v/>
      </c>
      <c r="H985" s="24" t="str">
        <f>IFERROR(VLOOKUP(A985,Dependencias!$A$31:$B$44,2,FALSE),"")</f>
        <v/>
      </c>
      <c r="I985" s="45"/>
      <c r="J985" s="45"/>
      <c r="K985" s="24"/>
      <c r="L985" s="43"/>
      <c r="M985" s="43"/>
      <c r="N985" s="24"/>
    </row>
    <row r="986" spans="1:14" ht="15.75" customHeight="1">
      <c r="A986" s="45"/>
      <c r="B986" s="45"/>
      <c r="C986" s="45"/>
      <c r="D986" s="45"/>
      <c r="E986" s="53"/>
      <c r="F986" s="43"/>
      <c r="G986" s="43" t="str">
        <f>IFERROR(WORKDAY(F986,H986,FESTIVOS!$A$2:$V$146),"")</f>
        <v/>
      </c>
      <c r="H986" s="24" t="str">
        <f>IFERROR(VLOOKUP(A986,Dependencias!$A$31:$B$44,2,FALSE),"")</f>
        <v/>
      </c>
      <c r="I986" s="45"/>
      <c r="J986" s="45"/>
      <c r="K986" s="24"/>
      <c r="L986" s="43"/>
      <c r="M986" s="43"/>
      <c r="N986" s="24"/>
    </row>
    <row r="987" spans="1:14" ht="15.75" customHeight="1">
      <c r="A987" s="45"/>
      <c r="B987" s="45"/>
      <c r="C987" s="45"/>
      <c r="D987" s="45"/>
      <c r="E987" s="53"/>
      <c r="F987" s="43"/>
      <c r="G987" s="43" t="str">
        <f>IFERROR(WORKDAY(F987,H987,FESTIVOS!$A$2:$V$146),"")</f>
        <v/>
      </c>
      <c r="H987" s="24" t="str">
        <f>IFERROR(VLOOKUP(A987,Dependencias!$A$31:$B$44,2,FALSE),"")</f>
        <v/>
      </c>
      <c r="I987" s="45"/>
      <c r="J987" s="45"/>
      <c r="K987" s="24"/>
      <c r="L987" s="43"/>
      <c r="M987" s="43"/>
      <c r="N987" s="24"/>
    </row>
    <row r="988" spans="1:14" ht="15.75" customHeight="1">
      <c r="A988" s="45"/>
      <c r="B988" s="45"/>
      <c r="C988" s="45"/>
      <c r="D988" s="45"/>
      <c r="E988" s="53"/>
      <c r="F988" s="43"/>
      <c r="G988" s="43" t="str">
        <f>IFERROR(WORKDAY(F988,H988,FESTIVOS!$A$2:$V$146),"")</f>
        <v/>
      </c>
      <c r="H988" s="24" t="str">
        <f>IFERROR(VLOOKUP(A988,Dependencias!$A$31:$B$44,2,FALSE),"")</f>
        <v/>
      </c>
      <c r="I988" s="45"/>
      <c r="J988" s="45"/>
      <c r="K988" s="24"/>
      <c r="L988" s="43"/>
      <c r="M988" s="43"/>
      <c r="N988" s="24"/>
    </row>
    <row r="989" spans="1:14" ht="15.75" customHeight="1">
      <c r="A989" s="45"/>
      <c r="B989" s="45"/>
      <c r="C989" s="45"/>
      <c r="D989" s="45"/>
      <c r="E989" s="53"/>
      <c r="F989" s="43"/>
      <c r="G989" s="43" t="str">
        <f>IFERROR(WORKDAY(F989,H989,FESTIVOS!$A$2:$V$146),"")</f>
        <v/>
      </c>
      <c r="H989" s="24" t="str">
        <f>IFERROR(VLOOKUP(A989,Dependencias!$A$31:$B$44,2,FALSE),"")</f>
        <v/>
      </c>
      <c r="I989" s="45"/>
      <c r="J989" s="45"/>
      <c r="K989" s="24"/>
      <c r="L989" s="43"/>
      <c r="M989" s="43"/>
      <c r="N989" s="24"/>
    </row>
    <row r="990" spans="1:14" ht="15.75" customHeight="1">
      <c r="A990" s="45"/>
      <c r="B990" s="45"/>
      <c r="C990" s="45"/>
      <c r="D990" s="45"/>
      <c r="E990" s="53"/>
      <c r="F990" s="43"/>
      <c r="G990" s="43" t="str">
        <f>IFERROR(WORKDAY(F990,H990,FESTIVOS!$A$2:$V$146),"")</f>
        <v/>
      </c>
      <c r="H990" s="24" t="str">
        <f>IFERROR(VLOOKUP(A990,Dependencias!$A$31:$B$44,2,FALSE),"")</f>
        <v/>
      </c>
      <c r="I990" s="45"/>
      <c r="J990" s="45"/>
      <c r="K990" s="24"/>
      <c r="L990" s="43"/>
      <c r="M990" s="43"/>
      <c r="N990" s="24"/>
    </row>
    <row r="991" spans="1:14" ht="15.75" customHeight="1">
      <c r="A991" s="45"/>
      <c r="B991" s="45"/>
      <c r="C991" s="45"/>
      <c r="D991" s="45"/>
      <c r="E991" s="53"/>
      <c r="F991" s="43"/>
      <c r="G991" s="43" t="str">
        <f>IFERROR(WORKDAY(F991,H991,FESTIVOS!$A$2:$V$146),"")</f>
        <v/>
      </c>
      <c r="H991" s="24" t="str">
        <f>IFERROR(VLOOKUP(A991,Dependencias!$A$31:$B$44,2,FALSE),"")</f>
        <v/>
      </c>
      <c r="I991" s="45"/>
      <c r="J991" s="45"/>
      <c r="K991" s="24"/>
      <c r="L991" s="43"/>
      <c r="M991" s="43"/>
      <c r="N991" s="24"/>
    </row>
    <row r="992" spans="1:14" ht="15.75" customHeight="1">
      <c r="A992" s="45"/>
      <c r="B992" s="45"/>
      <c r="C992" s="45"/>
      <c r="D992" s="45"/>
      <c r="E992" s="53"/>
      <c r="F992" s="43"/>
      <c r="G992" s="43" t="str">
        <f>IFERROR(WORKDAY(F992,H992,FESTIVOS!$A$2:$V$146),"")</f>
        <v/>
      </c>
      <c r="H992" s="24" t="str">
        <f>IFERROR(VLOOKUP(A992,Dependencias!$A$31:$B$44,2,FALSE),"")</f>
        <v/>
      </c>
      <c r="I992" s="45"/>
      <c r="J992" s="45"/>
      <c r="K992" s="24"/>
      <c r="L992" s="43"/>
      <c r="M992" s="43"/>
      <c r="N992" s="24"/>
    </row>
    <row r="993" spans="1:14" ht="15.75" customHeight="1">
      <c r="A993" s="45"/>
      <c r="B993" s="45"/>
      <c r="C993" s="45"/>
      <c r="D993" s="45"/>
      <c r="E993" s="53"/>
      <c r="F993" s="43"/>
      <c r="G993" s="43" t="str">
        <f>IFERROR(WORKDAY(F993,H993,FESTIVOS!$A$2:$V$146),"")</f>
        <v/>
      </c>
      <c r="H993" s="24" t="str">
        <f>IFERROR(VLOOKUP(A993,Dependencias!$A$31:$B$44,2,FALSE),"")</f>
        <v/>
      </c>
      <c r="I993" s="45"/>
      <c r="J993" s="45"/>
      <c r="K993" s="24"/>
      <c r="L993" s="43"/>
      <c r="M993" s="43"/>
      <c r="N993" s="24"/>
    </row>
    <row r="994" spans="1:14" ht="15.75" customHeight="1">
      <c r="A994" s="45"/>
      <c r="B994" s="45"/>
      <c r="C994" s="45"/>
      <c r="D994" s="45"/>
      <c r="E994" s="53"/>
      <c r="F994" s="43"/>
      <c r="G994" s="43" t="str">
        <f>IFERROR(WORKDAY(F994,H994,FESTIVOS!$A$2:$V$146),"")</f>
        <v/>
      </c>
      <c r="H994" s="24" t="str">
        <f>IFERROR(VLOOKUP(A994,Dependencias!$A$31:$B$44,2,FALSE),"")</f>
        <v/>
      </c>
      <c r="I994" s="45"/>
      <c r="J994" s="45"/>
      <c r="K994" s="24"/>
      <c r="L994" s="43"/>
      <c r="M994" s="43"/>
      <c r="N994" s="24"/>
    </row>
    <row r="995" spans="1:14" ht="15.75" customHeight="1">
      <c r="A995" s="45"/>
      <c r="B995" s="45"/>
      <c r="C995" s="45"/>
      <c r="D995" s="45"/>
      <c r="E995" s="53"/>
      <c r="F995" s="43"/>
      <c r="G995" s="43" t="str">
        <f>IFERROR(WORKDAY(F995,H995,FESTIVOS!$A$2:$V$146),"")</f>
        <v/>
      </c>
      <c r="H995" s="24" t="str">
        <f>IFERROR(VLOOKUP(A995,Dependencias!$A$31:$B$44,2,FALSE),"")</f>
        <v/>
      </c>
      <c r="I995" s="45"/>
      <c r="J995" s="45"/>
      <c r="K995" s="24"/>
      <c r="L995" s="43"/>
      <c r="M995" s="43"/>
      <c r="N995" s="24"/>
    </row>
    <row r="996" spans="1:14" ht="15.75" customHeight="1">
      <c r="A996" s="45"/>
      <c r="B996" s="45"/>
      <c r="C996" s="45"/>
      <c r="D996" s="45"/>
      <c r="E996" s="53"/>
      <c r="F996" s="43"/>
      <c r="G996" s="43" t="str">
        <f>IFERROR(WORKDAY(F996,H996,FESTIVOS!$A$2:$V$146),"")</f>
        <v/>
      </c>
      <c r="H996" s="24" t="str">
        <f>IFERROR(VLOOKUP(A996,Dependencias!$A$31:$B$44,2,FALSE),"")</f>
        <v/>
      </c>
      <c r="I996" s="45"/>
      <c r="J996" s="45"/>
      <c r="K996" s="24"/>
      <c r="L996" s="43"/>
      <c r="M996" s="43"/>
      <c r="N996" s="24"/>
    </row>
    <row r="997" spans="1:14" ht="15.75" customHeight="1">
      <c r="A997" s="45"/>
      <c r="B997" s="45"/>
      <c r="C997" s="45"/>
      <c r="D997" s="45"/>
      <c r="E997" s="53"/>
      <c r="F997" s="43"/>
      <c r="G997" s="43" t="str">
        <f>IFERROR(WORKDAY(F997,H997,FESTIVOS!$A$2:$V$146),"")</f>
        <v/>
      </c>
      <c r="H997" s="24" t="str">
        <f>IFERROR(VLOOKUP(A997,Dependencias!$A$31:$B$44,2,FALSE),"")</f>
        <v/>
      </c>
      <c r="I997" s="45"/>
      <c r="J997" s="45"/>
      <c r="K997" s="24"/>
      <c r="L997" s="43"/>
      <c r="M997" s="43"/>
      <c r="N997" s="24"/>
    </row>
    <row r="998" spans="1:14" ht="15.75" customHeight="1">
      <c r="A998" s="45"/>
      <c r="B998" s="45"/>
      <c r="C998" s="45"/>
      <c r="D998" s="45"/>
      <c r="E998" s="53"/>
      <c r="F998" s="43"/>
      <c r="G998" s="43" t="str">
        <f>IFERROR(WORKDAY(F998,H998,FESTIVOS!$A$2:$V$146),"")</f>
        <v/>
      </c>
      <c r="H998" s="24" t="str">
        <f>IFERROR(VLOOKUP(A998,Dependencias!$A$31:$B$44,2,FALSE),"")</f>
        <v/>
      </c>
      <c r="I998" s="45"/>
      <c r="J998" s="45"/>
      <c r="K998" s="24"/>
      <c r="L998" s="43"/>
      <c r="M998" s="43"/>
      <c r="N998" s="24"/>
    </row>
    <row r="999" spans="1:14" ht="15.75" customHeight="1">
      <c r="A999" s="45"/>
      <c r="B999" s="45"/>
      <c r="C999" s="45"/>
      <c r="D999" s="45"/>
      <c r="E999" s="53"/>
      <c r="F999" s="43"/>
      <c r="G999" s="43" t="str">
        <f>IFERROR(WORKDAY(F999,H999,FESTIVOS!$A$2:$V$146),"")</f>
        <v/>
      </c>
      <c r="H999" s="24" t="str">
        <f>IFERROR(VLOOKUP(A999,Dependencias!$A$31:$B$44,2,FALSE),"")</f>
        <v/>
      </c>
      <c r="I999" s="45"/>
      <c r="J999" s="45"/>
      <c r="K999" s="24"/>
      <c r="L999" s="43"/>
      <c r="M999" s="43"/>
      <c r="N999" s="24"/>
    </row>
    <row r="1000" spans="1:14" ht="15.75" customHeight="1">
      <c r="A1000" s="45"/>
      <c r="B1000" s="45"/>
      <c r="C1000" s="45"/>
      <c r="D1000" s="45"/>
      <c r="E1000" s="53"/>
      <c r="F1000" s="43"/>
      <c r="G1000" s="43" t="str">
        <f>IFERROR(WORKDAY(F1000,H1000,FESTIVOS!$A$2:$V$146),"")</f>
        <v/>
      </c>
      <c r="H1000" s="24" t="str">
        <f>IFERROR(VLOOKUP(A1000,Dependencias!$A$31:$B$44,2,FALSE),"")</f>
        <v/>
      </c>
      <c r="I1000" s="45"/>
      <c r="J1000" s="45"/>
      <c r="K1000" s="24"/>
      <c r="L1000" s="43"/>
      <c r="M1000" s="43"/>
      <c r="N1000" s="24"/>
    </row>
    <row r="1001" spans="1:14" ht="15.75" customHeight="1">
      <c r="A1001" s="45"/>
      <c r="B1001" s="45"/>
      <c r="C1001" s="45"/>
      <c r="D1001" s="45"/>
      <c r="E1001" s="53"/>
      <c r="F1001" s="43"/>
      <c r="G1001" s="43" t="str">
        <f>IFERROR(WORKDAY(F1001,H1001,FESTIVOS!$A$2:$V$146),"")</f>
        <v/>
      </c>
      <c r="H1001" s="24" t="str">
        <f>IFERROR(VLOOKUP(A1001,Dependencias!$A$31:$B$44,2,FALSE),"")</f>
        <v/>
      </c>
      <c r="I1001" s="45"/>
      <c r="J1001" s="45"/>
      <c r="K1001" s="24"/>
      <c r="L1001" s="43"/>
      <c r="M1001" s="43"/>
      <c r="N1001" s="24"/>
    </row>
    <row r="1002" spans="1:14" ht="15.75" customHeight="1">
      <c r="A1002" s="45"/>
      <c r="B1002" s="45"/>
      <c r="C1002" s="45"/>
      <c r="D1002" s="45"/>
      <c r="E1002" s="53"/>
      <c r="F1002" s="43"/>
      <c r="G1002" s="43" t="str">
        <f>IFERROR(WORKDAY(F1002,H1002,FESTIVOS!$A$2:$V$146),"")</f>
        <v/>
      </c>
      <c r="H1002" s="24" t="str">
        <f>IFERROR(VLOOKUP(A1002,Dependencias!$A$31:$B$44,2,FALSE),"")</f>
        <v/>
      </c>
      <c r="I1002" s="45"/>
      <c r="J1002" s="45"/>
      <c r="K1002" s="24"/>
      <c r="L1002" s="43"/>
      <c r="M1002" s="43"/>
      <c r="N1002" s="24"/>
    </row>
    <row r="1003" spans="1:14" ht="15.75" customHeight="1">
      <c r="A1003" s="45"/>
      <c r="B1003" s="45"/>
      <c r="C1003" s="45"/>
      <c r="D1003" s="45"/>
      <c r="E1003" s="53"/>
      <c r="F1003" s="43"/>
      <c r="G1003" s="43" t="str">
        <f>IFERROR(WORKDAY(F1003,H1003,FESTIVOS!$A$2:$V$146),"")</f>
        <v/>
      </c>
      <c r="H1003" s="24" t="str">
        <f>IFERROR(VLOOKUP(A1003,Dependencias!$A$31:$B$44,2,FALSE),"")</f>
        <v/>
      </c>
      <c r="I1003" s="45"/>
      <c r="J1003" s="45"/>
      <c r="K1003" s="24"/>
      <c r="L1003" s="43"/>
      <c r="M1003" s="43"/>
      <c r="N1003" s="24"/>
    </row>
    <row r="1004" spans="1:14" ht="15.75" customHeight="1">
      <c r="A1004" s="45"/>
      <c r="B1004" s="45"/>
      <c r="C1004" s="45"/>
      <c r="D1004" s="45"/>
      <c r="E1004" s="53"/>
      <c r="F1004" s="43"/>
      <c r="G1004" s="43" t="str">
        <f>IFERROR(WORKDAY(F1004,H1004,FESTIVOS!$A$2:$V$146),"")</f>
        <v/>
      </c>
      <c r="H1004" s="24" t="str">
        <f>IFERROR(VLOOKUP(A1004,Dependencias!$A$31:$B$44,2,FALSE),"")</f>
        <v/>
      </c>
      <c r="I1004" s="45"/>
      <c r="J1004" s="45"/>
      <c r="K1004" s="24"/>
      <c r="L1004" s="43"/>
      <c r="M1004" s="43"/>
      <c r="N1004" s="24"/>
    </row>
    <row r="1005" spans="1:14" ht="15.75" customHeight="1">
      <c r="A1005" s="45"/>
      <c r="B1005" s="45"/>
      <c r="C1005" s="45"/>
      <c r="D1005" s="45"/>
      <c r="E1005" s="53"/>
      <c r="F1005" s="43"/>
      <c r="G1005" s="43" t="str">
        <f>IFERROR(WORKDAY(F1005,H1005,FESTIVOS!$A$2:$V$146),"")</f>
        <v/>
      </c>
      <c r="H1005" s="24" t="str">
        <f>IFERROR(VLOOKUP(A1005,Dependencias!$A$31:$B$44,2,FALSE),"")</f>
        <v/>
      </c>
      <c r="I1005" s="45"/>
      <c r="J1005" s="45"/>
      <c r="K1005" s="24"/>
      <c r="L1005" s="43"/>
      <c r="M1005" s="43"/>
      <c r="N1005" s="24"/>
    </row>
    <row r="1006" spans="1:14" ht="15.75" customHeight="1">
      <c r="A1006" s="45"/>
      <c r="B1006" s="45"/>
      <c r="C1006" s="45"/>
      <c r="D1006" s="45"/>
      <c r="E1006" s="53"/>
      <c r="F1006" s="43"/>
      <c r="G1006" s="43" t="str">
        <f>IFERROR(WORKDAY(F1006,H1006,FESTIVOS!$A$2:$V$146),"")</f>
        <v/>
      </c>
      <c r="H1006" s="24" t="str">
        <f>IFERROR(VLOOKUP(A1006,Dependencias!$A$31:$B$44,2,FALSE),"")</f>
        <v/>
      </c>
      <c r="I1006" s="45"/>
      <c r="J1006" s="45"/>
      <c r="K1006" s="24"/>
      <c r="L1006" s="43"/>
      <c r="M1006" s="43"/>
      <c r="N1006" s="24"/>
    </row>
    <row r="1007" spans="1:14" ht="15.75" customHeight="1">
      <c r="A1007" s="45"/>
      <c r="B1007" s="45"/>
      <c r="C1007" s="45"/>
      <c r="D1007" s="45"/>
      <c r="E1007" s="53"/>
      <c r="F1007" s="43"/>
      <c r="G1007" s="43" t="str">
        <f>IFERROR(WORKDAY(F1007,H1007,FESTIVOS!$A$2:$V$146),"")</f>
        <v/>
      </c>
      <c r="H1007" s="24" t="str">
        <f>IFERROR(VLOOKUP(A1007,Dependencias!$A$31:$B$44,2,FALSE),"")</f>
        <v/>
      </c>
      <c r="I1007" s="45"/>
      <c r="J1007" s="45"/>
      <c r="K1007" s="24"/>
      <c r="L1007" s="43"/>
      <c r="M1007" s="43"/>
      <c r="N1007" s="24"/>
    </row>
    <row r="1008" spans="1:14" ht="15.75" customHeight="1">
      <c r="A1008" s="45"/>
      <c r="B1008" s="45"/>
      <c r="C1008" s="45"/>
      <c r="D1008" s="45"/>
      <c r="E1008" s="53"/>
      <c r="F1008" s="43"/>
      <c r="G1008" s="43" t="str">
        <f>IFERROR(WORKDAY(F1008,H1008,FESTIVOS!$A$2:$V$146),"")</f>
        <v/>
      </c>
      <c r="H1008" s="24" t="str">
        <f>IFERROR(VLOOKUP(A1008,Dependencias!$A$31:$B$44,2,FALSE),"")</f>
        <v/>
      </c>
      <c r="I1008" s="45"/>
      <c r="J1008" s="45"/>
      <c r="K1008" s="24"/>
      <c r="L1008" s="43"/>
      <c r="M1008" s="43"/>
      <c r="N1008" s="24"/>
    </row>
    <row r="1009" spans="1:14" ht="15.75" customHeight="1">
      <c r="A1009" s="45"/>
      <c r="B1009" s="45"/>
      <c r="C1009" s="45"/>
      <c r="D1009" s="45"/>
      <c r="E1009" s="53"/>
      <c r="F1009" s="43"/>
      <c r="G1009" s="43" t="str">
        <f>IFERROR(WORKDAY(F1009,H1009,FESTIVOS!$A$2:$V$146),"")</f>
        <v/>
      </c>
      <c r="H1009" s="24" t="str">
        <f>IFERROR(VLOOKUP(A1009,Dependencias!$A$31:$B$44,2,FALSE),"")</f>
        <v/>
      </c>
      <c r="I1009" s="45"/>
      <c r="J1009" s="45"/>
      <c r="K1009" s="24"/>
      <c r="L1009" s="43"/>
      <c r="M1009" s="43"/>
      <c r="N1009" s="24"/>
    </row>
    <row r="1010" spans="1:14" ht="15.75" customHeight="1">
      <c r="A1010" s="45"/>
      <c r="B1010" s="45"/>
      <c r="C1010" s="45"/>
      <c r="D1010" s="45"/>
      <c r="E1010" s="53"/>
      <c r="F1010" s="43"/>
      <c r="G1010" s="43" t="str">
        <f>IFERROR(WORKDAY(F1010,H1010,FESTIVOS!$A$2:$V$146),"")</f>
        <v/>
      </c>
      <c r="H1010" s="24" t="str">
        <f>IFERROR(VLOOKUP(A1010,Dependencias!$A$31:$B$44,2,FALSE),"")</f>
        <v/>
      </c>
      <c r="I1010" s="45"/>
      <c r="J1010" s="45"/>
      <c r="K1010" s="24"/>
      <c r="L1010" s="43"/>
      <c r="M1010" s="43"/>
      <c r="N1010" s="24"/>
    </row>
    <row r="1011" spans="1:14" ht="15.75" customHeight="1">
      <c r="A1011" s="45"/>
      <c r="B1011" s="45"/>
      <c r="C1011" s="45"/>
      <c r="D1011" s="45"/>
      <c r="E1011" s="53"/>
      <c r="F1011" s="43"/>
      <c r="G1011" s="43" t="str">
        <f>IFERROR(WORKDAY(F1011,H1011,FESTIVOS!$A$2:$V$146),"")</f>
        <v/>
      </c>
      <c r="H1011" s="24" t="str">
        <f>IFERROR(VLOOKUP(A1011,Dependencias!$A$31:$B$44,2,FALSE),"")</f>
        <v/>
      </c>
      <c r="I1011" s="45"/>
      <c r="J1011" s="45"/>
      <c r="K1011" s="24"/>
      <c r="L1011" s="43"/>
      <c r="M1011" s="43"/>
      <c r="N1011" s="24"/>
    </row>
    <row r="1012" spans="1:14" ht="15.75" customHeight="1">
      <c r="A1012" s="45"/>
      <c r="B1012" s="45"/>
      <c r="C1012" s="45"/>
      <c r="D1012" s="45"/>
      <c r="E1012" s="53"/>
      <c r="F1012" s="43"/>
      <c r="G1012" s="43" t="str">
        <f>IFERROR(WORKDAY(F1012,H1012,FESTIVOS!$A$2:$V$146),"")</f>
        <v/>
      </c>
      <c r="H1012" s="24" t="str">
        <f>IFERROR(VLOOKUP(A1012,Dependencias!$A$31:$B$44,2,FALSE),"")</f>
        <v/>
      </c>
      <c r="I1012" s="45"/>
      <c r="J1012" s="45"/>
      <c r="K1012" s="24"/>
      <c r="L1012" s="43"/>
      <c r="M1012" s="43"/>
      <c r="N1012" s="24"/>
    </row>
    <row r="1013" spans="1:14" ht="15.75" customHeight="1">
      <c r="A1013" s="45"/>
      <c r="B1013" s="45"/>
      <c r="C1013" s="45"/>
      <c r="D1013" s="45"/>
      <c r="E1013" s="53"/>
      <c r="F1013" s="43"/>
      <c r="G1013" s="43" t="str">
        <f>IFERROR(WORKDAY(F1013,H1013,FESTIVOS!$A$2:$V$146),"")</f>
        <v/>
      </c>
      <c r="H1013" s="24" t="str">
        <f>IFERROR(VLOOKUP(A1013,Dependencias!$A$31:$B$44,2,FALSE),"")</f>
        <v/>
      </c>
      <c r="I1013" s="45"/>
      <c r="J1013" s="45"/>
      <c r="K1013" s="24"/>
      <c r="L1013" s="43"/>
      <c r="M1013" s="43"/>
      <c r="N1013" s="24"/>
    </row>
    <row r="1014" spans="1:14" ht="15.75" customHeight="1">
      <c r="A1014" s="45"/>
      <c r="B1014" s="45"/>
      <c r="C1014" s="45"/>
      <c r="D1014" s="45"/>
      <c r="E1014" s="53"/>
      <c r="F1014" s="43"/>
      <c r="G1014" s="43" t="str">
        <f>IFERROR(WORKDAY(F1014,H1014,FESTIVOS!$A$2:$V$146),"")</f>
        <v/>
      </c>
      <c r="H1014" s="24" t="str">
        <f>IFERROR(VLOOKUP(A1014,Dependencias!$A$31:$B$44,2,FALSE),"")</f>
        <v/>
      </c>
      <c r="I1014" s="45"/>
      <c r="J1014" s="45"/>
      <c r="K1014" s="24"/>
      <c r="L1014" s="43"/>
      <c r="M1014" s="43"/>
      <c r="N1014" s="24"/>
    </row>
    <row r="1015" spans="1:14" ht="15.75" customHeight="1">
      <c r="A1015" s="45"/>
      <c r="B1015" s="45"/>
      <c r="C1015" s="45"/>
      <c r="D1015" s="45"/>
      <c r="E1015" s="53"/>
      <c r="F1015" s="43"/>
      <c r="G1015" s="43" t="str">
        <f>IFERROR(WORKDAY(F1015,H1015,FESTIVOS!$A$2:$V$146),"")</f>
        <v/>
      </c>
      <c r="H1015" s="24" t="str">
        <f>IFERROR(VLOOKUP(A1015,Dependencias!$A$31:$B$44,2,FALSE),"")</f>
        <v/>
      </c>
      <c r="I1015" s="45"/>
      <c r="J1015" s="45"/>
      <c r="K1015" s="24"/>
      <c r="L1015" s="43"/>
      <c r="M1015" s="43"/>
      <c r="N1015" s="24"/>
    </row>
    <row r="1016" spans="1:14" ht="15.75" customHeight="1">
      <c r="A1016" s="45"/>
      <c r="B1016" s="45"/>
      <c r="C1016" s="45"/>
      <c r="D1016" s="45"/>
      <c r="E1016" s="53"/>
      <c r="F1016" s="43"/>
      <c r="G1016" s="43" t="str">
        <f>IFERROR(WORKDAY(F1016,H1016,FESTIVOS!$A$2:$V$146),"")</f>
        <v/>
      </c>
      <c r="H1016" s="24" t="str">
        <f>IFERROR(VLOOKUP(A1016,Dependencias!$A$31:$B$44,2,FALSE),"")</f>
        <v/>
      </c>
      <c r="I1016" s="45"/>
      <c r="J1016" s="45"/>
      <c r="K1016" s="24"/>
      <c r="L1016" s="43"/>
      <c r="M1016" s="43"/>
      <c r="N1016" s="24"/>
    </row>
    <row r="1017" spans="1:14" ht="15.75" customHeight="1">
      <c r="A1017" s="45"/>
      <c r="B1017" s="45"/>
      <c r="C1017" s="45"/>
      <c r="D1017" s="45"/>
      <c r="E1017" s="53"/>
      <c r="F1017" s="43"/>
      <c r="G1017" s="43" t="str">
        <f>IFERROR(WORKDAY(F1017,H1017,FESTIVOS!$A$2:$V$146),"")</f>
        <v/>
      </c>
      <c r="H1017" s="24" t="str">
        <f>IFERROR(VLOOKUP(A1017,Dependencias!$A$31:$B$44,2,FALSE),"")</f>
        <v/>
      </c>
      <c r="I1017" s="45"/>
      <c r="J1017" s="45"/>
      <c r="K1017" s="24"/>
      <c r="L1017" s="43"/>
      <c r="M1017" s="43"/>
      <c r="N1017" s="24"/>
    </row>
    <row r="1018" spans="1:14" ht="15.75" customHeight="1">
      <c r="A1018" s="45"/>
      <c r="B1018" s="45"/>
      <c r="C1018" s="45"/>
      <c r="D1018" s="45"/>
      <c r="E1018" s="53"/>
      <c r="F1018" s="43"/>
      <c r="G1018" s="43" t="str">
        <f>IFERROR(WORKDAY(F1018,H1018,FESTIVOS!$A$2:$V$146),"")</f>
        <v/>
      </c>
      <c r="H1018" s="24" t="str">
        <f>IFERROR(VLOOKUP(A1018,Dependencias!$A$31:$B$44,2,FALSE),"")</f>
        <v/>
      </c>
      <c r="I1018" s="45"/>
      <c r="J1018" s="45"/>
      <c r="K1018" s="24"/>
      <c r="L1018" s="43"/>
      <c r="M1018" s="43"/>
      <c r="N1018" s="24"/>
    </row>
    <row r="1019" spans="1:14" ht="15.75" customHeight="1">
      <c r="A1019" s="45"/>
      <c r="B1019" s="45"/>
      <c r="C1019" s="45"/>
      <c r="D1019" s="45"/>
      <c r="E1019" s="53"/>
      <c r="F1019" s="43"/>
      <c r="G1019" s="43" t="str">
        <f>IFERROR(WORKDAY(F1019,H1019,FESTIVOS!$A$2:$V$146),"")</f>
        <v/>
      </c>
      <c r="H1019" s="24" t="str">
        <f>IFERROR(VLOOKUP(A1019,Dependencias!$A$31:$B$44,2,FALSE),"")</f>
        <v/>
      </c>
      <c r="I1019" s="45"/>
      <c r="J1019" s="45"/>
      <c r="K1019" s="24"/>
      <c r="L1019" s="43"/>
      <c r="M1019" s="43"/>
      <c r="N1019" s="24"/>
    </row>
    <row r="1020" spans="1:14" ht="15.75" customHeight="1">
      <c r="A1020" s="45"/>
      <c r="B1020" s="45"/>
      <c r="C1020" s="45"/>
      <c r="D1020" s="45"/>
      <c r="E1020" s="53"/>
      <c r="F1020" s="43"/>
      <c r="G1020" s="43" t="str">
        <f>IFERROR(WORKDAY(F1020,H1020,FESTIVOS!$A$2:$V$146),"")</f>
        <v/>
      </c>
      <c r="H1020" s="24" t="str">
        <f>IFERROR(VLOOKUP(A1020,Dependencias!$A$31:$B$44,2,FALSE),"")</f>
        <v/>
      </c>
      <c r="I1020" s="45"/>
      <c r="J1020" s="45"/>
      <c r="K1020" s="24"/>
      <c r="L1020" s="43"/>
      <c r="M1020" s="43"/>
      <c r="N1020" s="24"/>
    </row>
    <row r="1021" spans="1:14" ht="15.75" customHeight="1">
      <c r="A1021" s="45"/>
      <c r="B1021" s="45"/>
      <c r="C1021" s="45"/>
      <c r="D1021" s="45"/>
      <c r="E1021" s="53"/>
      <c r="F1021" s="43"/>
      <c r="G1021" s="43" t="str">
        <f>IFERROR(WORKDAY(F1021,H1021,FESTIVOS!$A$2:$V$146),"")</f>
        <v/>
      </c>
      <c r="H1021" s="24" t="str">
        <f>IFERROR(VLOOKUP(A1021,Dependencias!$A$31:$B$44,2,FALSE),"")</f>
        <v/>
      </c>
      <c r="I1021" s="45"/>
      <c r="J1021" s="45"/>
      <c r="K1021" s="24"/>
      <c r="L1021" s="43"/>
      <c r="M1021" s="43"/>
      <c r="N1021" s="24"/>
    </row>
    <row r="1022" spans="1:14" ht="15.75" customHeight="1">
      <c r="A1022" s="45"/>
      <c r="B1022" s="45"/>
      <c r="C1022" s="45"/>
      <c r="D1022" s="45"/>
      <c r="E1022" s="53"/>
      <c r="F1022" s="43"/>
      <c r="G1022" s="43" t="str">
        <f>IFERROR(WORKDAY(F1022,H1022,FESTIVOS!$A$2:$V$146),"")</f>
        <v/>
      </c>
      <c r="H1022" s="24" t="str">
        <f>IFERROR(VLOOKUP(A1022,Dependencias!$A$31:$B$44,2,FALSE),"")</f>
        <v/>
      </c>
      <c r="I1022" s="45"/>
      <c r="J1022" s="45"/>
      <c r="K1022" s="24"/>
      <c r="L1022" s="43"/>
      <c r="M1022" s="43"/>
      <c r="N1022" s="24"/>
    </row>
    <row r="1023" spans="1:14" ht="15.75" customHeight="1">
      <c r="A1023" s="45"/>
      <c r="B1023" s="45"/>
      <c r="C1023" s="45"/>
      <c r="D1023" s="45"/>
      <c r="E1023" s="53"/>
      <c r="F1023" s="43"/>
      <c r="G1023" s="43" t="str">
        <f>IFERROR(WORKDAY(F1023,H1023,FESTIVOS!$A$2:$V$146),"")</f>
        <v/>
      </c>
      <c r="H1023" s="24" t="str">
        <f>IFERROR(VLOOKUP(A1023,Dependencias!$A$31:$B$44,2,FALSE),"")</f>
        <v/>
      </c>
      <c r="I1023" s="45"/>
      <c r="J1023" s="45"/>
      <c r="K1023" s="24"/>
      <c r="L1023" s="43"/>
      <c r="M1023" s="43"/>
      <c r="N1023" s="24"/>
    </row>
    <row r="1024" spans="1:14" ht="15.75" customHeight="1">
      <c r="A1024" s="45"/>
      <c r="B1024" s="45"/>
      <c r="C1024" s="45"/>
      <c r="D1024" s="45"/>
      <c r="E1024" s="53"/>
      <c r="F1024" s="43"/>
      <c r="G1024" s="43" t="str">
        <f>IFERROR(WORKDAY(F1024,H1024,FESTIVOS!$A$2:$V$146),"")</f>
        <v/>
      </c>
      <c r="H1024" s="24" t="str">
        <f>IFERROR(VLOOKUP(A1024,Dependencias!$A$31:$B$44,2,FALSE),"")</f>
        <v/>
      </c>
      <c r="I1024" s="45"/>
      <c r="J1024" s="45"/>
      <c r="K1024" s="24"/>
      <c r="L1024" s="43"/>
      <c r="M1024" s="43"/>
      <c r="N1024" s="24"/>
    </row>
    <row r="1025" spans="1:14" ht="15.75" customHeight="1">
      <c r="A1025" s="45"/>
      <c r="B1025" s="45"/>
      <c r="C1025" s="45"/>
      <c r="D1025" s="45"/>
      <c r="E1025" s="53"/>
      <c r="F1025" s="43"/>
      <c r="G1025" s="43" t="str">
        <f>IFERROR(WORKDAY(F1025,H1025,FESTIVOS!$A$2:$V$146),"")</f>
        <v/>
      </c>
      <c r="H1025" s="24" t="str">
        <f>IFERROR(VLOOKUP(A1025,Dependencias!$A$31:$B$44,2,FALSE),"")</f>
        <v/>
      </c>
      <c r="I1025" s="45"/>
      <c r="J1025" s="45"/>
      <c r="K1025" s="24"/>
      <c r="L1025" s="43"/>
      <c r="M1025" s="43"/>
      <c r="N1025" s="24"/>
    </row>
    <row r="1026" spans="1:14" ht="15.75" customHeight="1">
      <c r="A1026" s="45"/>
      <c r="B1026" s="45"/>
      <c r="C1026" s="45"/>
      <c r="D1026" s="45"/>
      <c r="E1026" s="53"/>
      <c r="F1026" s="43"/>
      <c r="G1026" s="43" t="str">
        <f>IFERROR(WORKDAY(F1026,H1026,FESTIVOS!$A$2:$V$146),"")</f>
        <v/>
      </c>
      <c r="H1026" s="24" t="str">
        <f>IFERROR(VLOOKUP(A1026,Dependencias!$A$31:$B$44,2,FALSE),"")</f>
        <v/>
      </c>
      <c r="I1026" s="45"/>
      <c r="J1026" s="45"/>
      <c r="K1026" s="24"/>
      <c r="L1026" s="43"/>
      <c r="M1026" s="43"/>
      <c r="N1026" s="24"/>
    </row>
    <row r="1027" spans="1:14" ht="15.75" customHeight="1">
      <c r="A1027" s="45"/>
      <c r="B1027" s="45"/>
      <c r="C1027" s="45"/>
      <c r="D1027" s="45"/>
      <c r="E1027" s="53"/>
      <c r="F1027" s="43"/>
      <c r="G1027" s="43" t="str">
        <f>IFERROR(WORKDAY(F1027,H1027,FESTIVOS!$A$2:$V$146),"")</f>
        <v/>
      </c>
      <c r="H1027" s="24" t="str">
        <f>IFERROR(VLOOKUP(A1027,Dependencias!$A$31:$B$44,2,FALSE),"")</f>
        <v/>
      </c>
      <c r="I1027" s="45"/>
      <c r="J1027" s="45"/>
      <c r="K1027" s="24"/>
      <c r="L1027" s="43"/>
      <c r="M1027" s="43"/>
      <c r="N1027" s="24"/>
    </row>
    <row r="1028" spans="1:14" ht="15.75" customHeight="1">
      <c r="A1028" s="45"/>
      <c r="B1028" s="45"/>
      <c r="C1028" s="45"/>
      <c r="D1028" s="45"/>
      <c r="E1028" s="53"/>
      <c r="F1028" s="43"/>
      <c r="G1028" s="43" t="str">
        <f>IFERROR(WORKDAY(F1028,H1028,FESTIVOS!$A$2:$V$146),"")</f>
        <v/>
      </c>
      <c r="H1028" s="24" t="str">
        <f>IFERROR(VLOOKUP(A1028,Dependencias!$A$31:$B$44,2,FALSE),"")</f>
        <v/>
      </c>
      <c r="I1028" s="45"/>
      <c r="J1028" s="45"/>
      <c r="K1028" s="24"/>
      <c r="L1028" s="43"/>
      <c r="M1028" s="43"/>
      <c r="N1028" s="24"/>
    </row>
    <row r="1029" spans="1:14" ht="15.75" customHeight="1">
      <c r="A1029" s="45"/>
      <c r="B1029" s="45"/>
      <c r="C1029" s="45"/>
      <c r="D1029" s="45"/>
      <c r="E1029" s="53"/>
      <c r="F1029" s="43"/>
      <c r="G1029" s="43" t="str">
        <f>IFERROR(WORKDAY(F1029,H1029,FESTIVOS!$A$2:$V$146),"")</f>
        <v/>
      </c>
      <c r="H1029" s="24" t="str">
        <f>IFERROR(VLOOKUP(A1029,Dependencias!$A$31:$B$44,2,FALSE),"")</f>
        <v/>
      </c>
      <c r="I1029" s="45"/>
      <c r="J1029" s="45"/>
      <c r="K1029" s="24"/>
      <c r="L1029" s="43"/>
      <c r="M1029" s="43"/>
      <c r="N1029" s="24"/>
    </row>
    <row r="1030" spans="1:14" ht="15.75" customHeight="1">
      <c r="A1030" s="45"/>
      <c r="B1030" s="45"/>
      <c r="C1030" s="45"/>
      <c r="D1030" s="45"/>
      <c r="E1030" s="53"/>
      <c r="F1030" s="43"/>
      <c r="G1030" s="43" t="str">
        <f>IFERROR(WORKDAY(F1030,H1030,FESTIVOS!$A$2:$V$146),"")</f>
        <v/>
      </c>
      <c r="H1030" s="24" t="str">
        <f>IFERROR(VLOOKUP(A1030,Dependencias!$A$31:$B$44,2,FALSE),"")</f>
        <v/>
      </c>
      <c r="I1030" s="45"/>
      <c r="J1030" s="45"/>
      <c r="K1030" s="24"/>
      <c r="L1030" s="43"/>
      <c r="M1030" s="43"/>
      <c r="N1030" s="24"/>
    </row>
    <row r="1031" spans="1:14" ht="15.75" customHeight="1">
      <c r="A1031" s="45"/>
      <c r="B1031" s="45"/>
      <c r="C1031" s="45"/>
      <c r="D1031" s="45"/>
      <c r="E1031" s="53"/>
      <c r="F1031" s="43"/>
      <c r="G1031" s="43" t="str">
        <f>IFERROR(WORKDAY(F1031,H1031,FESTIVOS!$A$2:$V$146),"")</f>
        <v/>
      </c>
      <c r="H1031" s="24" t="str">
        <f>IFERROR(VLOOKUP(A1031,Dependencias!$A$31:$B$44,2,FALSE),"")</f>
        <v/>
      </c>
      <c r="I1031" s="45"/>
      <c r="J1031" s="45"/>
      <c r="K1031" s="24"/>
      <c r="L1031" s="43"/>
      <c r="M1031" s="43"/>
      <c r="N1031" s="24"/>
    </row>
    <row r="1032" spans="1:14" ht="15.75" customHeight="1">
      <c r="A1032" s="45"/>
      <c r="B1032" s="45"/>
      <c r="C1032" s="45"/>
      <c r="D1032" s="45"/>
      <c r="E1032" s="53"/>
      <c r="F1032" s="43"/>
      <c r="G1032" s="43" t="str">
        <f>IFERROR(WORKDAY(F1032,H1032,FESTIVOS!$A$2:$V$146),"")</f>
        <v/>
      </c>
      <c r="H1032" s="24" t="str">
        <f>IFERROR(VLOOKUP(A1032,Dependencias!$A$31:$B$44,2,FALSE),"")</f>
        <v/>
      </c>
      <c r="I1032" s="45"/>
      <c r="J1032" s="45"/>
      <c r="K1032" s="24"/>
      <c r="L1032" s="43"/>
      <c r="M1032" s="43"/>
      <c r="N1032" s="24"/>
    </row>
    <row r="1033" spans="1:14" ht="15.75" customHeight="1">
      <c r="A1033" s="45"/>
      <c r="B1033" s="45"/>
      <c r="C1033" s="45"/>
      <c r="D1033" s="45"/>
      <c r="E1033" s="53"/>
      <c r="F1033" s="43"/>
      <c r="G1033" s="43" t="str">
        <f>IFERROR(WORKDAY(F1033,H1033,FESTIVOS!$A$2:$V$146),"")</f>
        <v/>
      </c>
      <c r="H1033" s="24" t="str">
        <f>IFERROR(VLOOKUP(A1033,Dependencias!$A$31:$B$44,2,FALSE),"")</f>
        <v/>
      </c>
      <c r="I1033" s="45"/>
      <c r="J1033" s="45"/>
      <c r="K1033" s="24"/>
      <c r="L1033" s="43"/>
      <c r="M1033" s="43"/>
      <c r="N1033" s="24"/>
    </row>
    <row r="1034" spans="1:14" ht="15.75" customHeight="1">
      <c r="A1034" s="45"/>
      <c r="B1034" s="45"/>
      <c r="C1034" s="45"/>
      <c r="D1034" s="45"/>
      <c r="E1034" s="53"/>
      <c r="F1034" s="43"/>
      <c r="G1034" s="43" t="str">
        <f>IFERROR(WORKDAY(F1034,H1034,FESTIVOS!$A$2:$V$146),"")</f>
        <v/>
      </c>
      <c r="H1034" s="24" t="str">
        <f>IFERROR(VLOOKUP(A1034,Dependencias!$A$31:$B$44,2,FALSE),"")</f>
        <v/>
      </c>
      <c r="I1034" s="45"/>
      <c r="J1034" s="45"/>
      <c r="K1034" s="24"/>
      <c r="L1034" s="43"/>
      <c r="M1034" s="43"/>
      <c r="N1034" s="24"/>
    </row>
    <row r="1035" spans="1:14" ht="15.75" customHeight="1">
      <c r="A1035" s="45"/>
      <c r="B1035" s="45"/>
      <c r="C1035" s="45"/>
      <c r="D1035" s="45"/>
      <c r="E1035" s="53"/>
      <c r="F1035" s="43"/>
      <c r="G1035" s="43" t="str">
        <f>IFERROR(WORKDAY(F1035,H1035,FESTIVOS!$A$2:$V$146),"")</f>
        <v/>
      </c>
      <c r="H1035" s="24" t="str">
        <f>IFERROR(VLOOKUP(A1035,Dependencias!$A$31:$B$44,2,FALSE),"")</f>
        <v/>
      </c>
      <c r="I1035" s="45"/>
      <c r="J1035" s="45"/>
      <c r="K1035" s="24"/>
      <c r="L1035" s="43"/>
      <c r="M1035" s="43"/>
      <c r="N1035" s="24"/>
    </row>
    <row r="1036" spans="1:14" ht="15.75" customHeight="1">
      <c r="A1036" s="45"/>
      <c r="B1036" s="45"/>
      <c r="C1036" s="45"/>
      <c r="D1036" s="45"/>
      <c r="E1036" s="53"/>
      <c r="F1036" s="43"/>
      <c r="G1036" s="43" t="str">
        <f>IFERROR(WORKDAY(F1036,H1036,FESTIVOS!$A$2:$V$146),"")</f>
        <v/>
      </c>
      <c r="H1036" s="24" t="str">
        <f>IFERROR(VLOOKUP(A1036,Dependencias!$A$31:$B$44,2,FALSE),"")</f>
        <v/>
      </c>
      <c r="I1036" s="45"/>
      <c r="J1036" s="45"/>
      <c r="K1036" s="24"/>
      <c r="L1036" s="43"/>
      <c r="M1036" s="43"/>
      <c r="N1036" s="24"/>
    </row>
    <row r="1037" spans="1:14" ht="15.75" customHeight="1">
      <c r="A1037" s="45"/>
      <c r="B1037" s="45"/>
      <c r="C1037" s="45"/>
      <c r="D1037" s="45"/>
      <c r="E1037" s="53"/>
      <c r="F1037" s="43"/>
      <c r="G1037" s="43" t="str">
        <f>IFERROR(WORKDAY(F1037,H1037,FESTIVOS!$A$2:$V$146),"")</f>
        <v/>
      </c>
      <c r="H1037" s="24" t="str">
        <f>IFERROR(VLOOKUP(A1037,Dependencias!$A$31:$B$44,2,FALSE),"")</f>
        <v/>
      </c>
      <c r="I1037" s="45"/>
      <c r="J1037" s="45"/>
      <c r="K1037" s="24"/>
      <c r="L1037" s="43"/>
      <c r="M1037" s="43"/>
      <c r="N1037" s="24"/>
    </row>
    <row r="1038" spans="1:14" ht="15.75" customHeight="1">
      <c r="A1038" s="45"/>
      <c r="B1038" s="45"/>
      <c r="C1038" s="45"/>
      <c r="D1038" s="45"/>
      <c r="E1038" s="53"/>
      <c r="F1038" s="43"/>
      <c r="G1038" s="43" t="str">
        <f>IFERROR(WORKDAY(F1038,H1038,FESTIVOS!$A$2:$V$146),"")</f>
        <v/>
      </c>
      <c r="H1038" s="24" t="str">
        <f>IFERROR(VLOOKUP(A1038,Dependencias!$A$31:$B$44,2,FALSE),"")</f>
        <v/>
      </c>
      <c r="I1038" s="45"/>
      <c r="J1038" s="45"/>
      <c r="K1038" s="24"/>
      <c r="L1038" s="43"/>
      <c r="M1038" s="43"/>
      <c r="N1038" s="24"/>
    </row>
    <row r="1039" spans="1:14" ht="15.75" customHeight="1">
      <c r="A1039" s="45"/>
      <c r="B1039" s="45"/>
      <c r="C1039" s="45"/>
      <c r="D1039" s="45"/>
      <c r="E1039" s="53"/>
      <c r="F1039" s="43"/>
      <c r="G1039" s="43" t="str">
        <f>IFERROR(WORKDAY(F1039,H1039,FESTIVOS!$A$2:$V$146),"")</f>
        <v/>
      </c>
      <c r="H1039" s="24" t="str">
        <f>IFERROR(VLOOKUP(A1039,Dependencias!$A$31:$B$44,2,FALSE),"")</f>
        <v/>
      </c>
      <c r="I1039" s="45"/>
      <c r="J1039" s="45"/>
      <c r="K1039" s="24"/>
      <c r="L1039" s="43"/>
      <c r="M1039" s="43"/>
      <c r="N1039" s="24"/>
    </row>
    <row r="1040" spans="1:14" ht="15.75" customHeight="1">
      <c r="A1040" s="45"/>
      <c r="B1040" s="45"/>
      <c r="C1040" s="45"/>
      <c r="D1040" s="45"/>
      <c r="E1040" s="53"/>
      <c r="F1040" s="43"/>
      <c r="G1040" s="43" t="str">
        <f>IFERROR(WORKDAY(F1040,H1040,FESTIVOS!$A$2:$V$146),"")</f>
        <v/>
      </c>
      <c r="H1040" s="24" t="str">
        <f>IFERROR(VLOOKUP(A1040,Dependencias!$A$31:$B$44,2,FALSE),"")</f>
        <v/>
      </c>
      <c r="I1040" s="45"/>
      <c r="J1040" s="45"/>
      <c r="K1040" s="24"/>
      <c r="L1040" s="43"/>
      <c r="M1040" s="43"/>
      <c r="N1040" s="24"/>
    </row>
    <row r="1041" spans="1:14" ht="15.75" customHeight="1">
      <c r="A1041" s="45"/>
      <c r="B1041" s="45"/>
      <c r="C1041" s="45"/>
      <c r="D1041" s="45"/>
      <c r="E1041" s="53"/>
      <c r="F1041" s="43"/>
      <c r="G1041" s="43" t="str">
        <f>IFERROR(WORKDAY(F1041,H1041,FESTIVOS!$A$2:$V$146),"")</f>
        <v/>
      </c>
      <c r="H1041" s="24" t="str">
        <f>IFERROR(VLOOKUP(A1041,Dependencias!$A$31:$B$44,2,FALSE),"")</f>
        <v/>
      </c>
      <c r="I1041" s="45"/>
      <c r="J1041" s="45"/>
      <c r="K1041" s="24"/>
      <c r="L1041" s="43"/>
      <c r="M1041" s="43"/>
      <c r="N1041" s="24"/>
    </row>
    <row r="1042" spans="1:14" ht="15.75" customHeight="1">
      <c r="A1042" s="45"/>
      <c r="B1042" s="45"/>
      <c r="C1042" s="45"/>
      <c r="D1042" s="45"/>
      <c r="E1042" s="53"/>
      <c r="F1042" s="43"/>
      <c r="G1042" s="43" t="str">
        <f>IFERROR(WORKDAY(F1042,H1042,FESTIVOS!$A$2:$V$146),"")</f>
        <v/>
      </c>
      <c r="H1042" s="24" t="str">
        <f>IFERROR(VLOOKUP(A1042,Dependencias!$A$31:$B$44,2,FALSE),"")</f>
        <v/>
      </c>
      <c r="I1042" s="45"/>
      <c r="J1042" s="45"/>
      <c r="K1042" s="24"/>
      <c r="L1042" s="43"/>
      <c r="M1042" s="43"/>
      <c r="N1042" s="24"/>
    </row>
    <row r="1043" spans="1:14" ht="15.75" customHeight="1">
      <c r="A1043" s="45"/>
      <c r="B1043" s="45"/>
      <c r="C1043" s="45"/>
      <c r="D1043" s="45"/>
      <c r="E1043" s="53"/>
      <c r="F1043" s="43"/>
      <c r="G1043" s="43" t="str">
        <f>IFERROR(WORKDAY(F1043,H1043,FESTIVOS!$A$2:$V$146),"")</f>
        <v/>
      </c>
      <c r="H1043" s="24" t="str">
        <f>IFERROR(VLOOKUP(A1043,Dependencias!$A$31:$B$44,2,FALSE),"")</f>
        <v/>
      </c>
      <c r="I1043" s="45"/>
      <c r="J1043" s="45"/>
      <c r="K1043" s="24"/>
      <c r="L1043" s="43"/>
      <c r="M1043" s="43"/>
      <c r="N1043" s="24"/>
    </row>
    <row r="1044" spans="1:14" ht="15.75" customHeight="1">
      <c r="A1044" s="45"/>
      <c r="B1044" s="45"/>
      <c r="C1044" s="45"/>
      <c r="D1044" s="45"/>
      <c r="E1044" s="53"/>
      <c r="F1044" s="43"/>
      <c r="G1044" s="43" t="str">
        <f>IFERROR(WORKDAY(F1044,H1044,FESTIVOS!$A$2:$V$146),"")</f>
        <v/>
      </c>
      <c r="H1044" s="24" t="str">
        <f>IFERROR(VLOOKUP(A1044,Dependencias!$A$31:$B$44,2,FALSE),"")</f>
        <v/>
      </c>
      <c r="I1044" s="45"/>
      <c r="J1044" s="45"/>
      <c r="K1044" s="24"/>
      <c r="L1044" s="43"/>
      <c r="M1044" s="43"/>
      <c r="N1044" s="24"/>
    </row>
    <row r="1045" spans="1:14" ht="15.75" customHeight="1">
      <c r="A1045" s="45"/>
      <c r="B1045" s="45"/>
      <c r="C1045" s="45"/>
      <c r="D1045" s="45"/>
      <c r="E1045" s="53"/>
      <c r="F1045" s="43"/>
      <c r="G1045" s="43" t="str">
        <f>IFERROR(WORKDAY(F1045,H1045,FESTIVOS!$A$2:$V$146),"")</f>
        <v/>
      </c>
      <c r="H1045" s="24" t="str">
        <f>IFERROR(VLOOKUP(A1045,Dependencias!$A$31:$B$44,2,FALSE),"")</f>
        <v/>
      </c>
      <c r="I1045" s="45"/>
      <c r="J1045" s="45"/>
      <c r="K1045" s="24"/>
      <c r="L1045" s="43"/>
      <c r="M1045" s="43"/>
      <c r="N1045" s="24"/>
    </row>
    <row r="1046" spans="1:14" ht="15.75" customHeight="1">
      <c r="A1046" s="45"/>
      <c r="B1046" s="45"/>
      <c r="C1046" s="45"/>
      <c r="D1046" s="45"/>
      <c r="E1046" s="53"/>
      <c r="F1046" s="43"/>
      <c r="G1046" s="43" t="str">
        <f>IFERROR(WORKDAY(F1046,H1046,FESTIVOS!$A$2:$V$146),"")</f>
        <v/>
      </c>
      <c r="H1046" s="24" t="str">
        <f>IFERROR(VLOOKUP(A1046,Dependencias!$A$31:$B$44,2,FALSE),"")</f>
        <v/>
      </c>
      <c r="I1046" s="45"/>
      <c r="J1046" s="45"/>
      <c r="K1046" s="24"/>
      <c r="L1046" s="43"/>
      <c r="M1046" s="43"/>
      <c r="N1046" s="24"/>
    </row>
    <row r="1047" spans="1:14" ht="15.75" customHeight="1">
      <c r="A1047" s="45"/>
      <c r="B1047" s="45"/>
      <c r="C1047" s="45"/>
      <c r="D1047" s="45"/>
      <c r="E1047" s="53"/>
      <c r="F1047" s="43"/>
      <c r="G1047" s="43" t="str">
        <f>IFERROR(WORKDAY(F1047,H1047,FESTIVOS!$A$2:$V$146),"")</f>
        <v/>
      </c>
      <c r="H1047" s="24" t="str">
        <f>IFERROR(VLOOKUP(A1047,Dependencias!$A$31:$B$44,2,FALSE),"")</f>
        <v/>
      </c>
      <c r="I1047" s="45"/>
      <c r="J1047" s="45"/>
      <c r="K1047" s="24"/>
      <c r="L1047" s="43"/>
      <c r="M1047" s="43"/>
      <c r="N1047" s="24"/>
    </row>
    <row r="1048" spans="1:14" ht="15.75" customHeight="1">
      <c r="A1048" s="45"/>
      <c r="B1048" s="45"/>
      <c r="C1048" s="45"/>
      <c r="D1048" s="45"/>
      <c r="E1048" s="53"/>
      <c r="F1048" s="43"/>
      <c r="G1048" s="43" t="str">
        <f>IFERROR(WORKDAY(F1048,H1048,FESTIVOS!$A$2:$V$146),"")</f>
        <v/>
      </c>
      <c r="H1048" s="24" t="str">
        <f>IFERROR(VLOOKUP(A1048,Dependencias!$A$31:$B$44,2,FALSE),"")</f>
        <v/>
      </c>
      <c r="I1048" s="45"/>
      <c r="J1048" s="45"/>
      <c r="K1048" s="24"/>
      <c r="L1048" s="43"/>
      <c r="M1048" s="43"/>
      <c r="N1048" s="24"/>
    </row>
    <row r="1049" spans="1:14" ht="15.75" customHeight="1">
      <c r="A1049" s="45"/>
      <c r="B1049" s="45"/>
      <c r="C1049" s="45"/>
      <c r="D1049" s="45"/>
      <c r="E1049" s="53"/>
      <c r="F1049" s="43"/>
      <c r="G1049" s="43" t="str">
        <f>IFERROR(WORKDAY(F1049,H1049,FESTIVOS!$A$2:$V$146),"")</f>
        <v/>
      </c>
      <c r="H1049" s="24" t="str">
        <f>IFERROR(VLOOKUP(A1049,Dependencias!$A$31:$B$44,2,FALSE),"")</f>
        <v/>
      </c>
      <c r="I1049" s="45"/>
      <c r="J1049" s="45"/>
      <c r="K1049" s="24"/>
      <c r="L1049" s="43"/>
      <c r="M1049" s="43"/>
      <c r="N1049" s="24"/>
    </row>
    <row r="1050" spans="1:14" ht="15.75" customHeight="1">
      <c r="A1050" s="45"/>
      <c r="B1050" s="45"/>
      <c r="C1050" s="45"/>
      <c r="D1050" s="45"/>
      <c r="E1050" s="53"/>
      <c r="F1050" s="43"/>
      <c r="G1050" s="43" t="str">
        <f>IFERROR(WORKDAY(F1050,H1050,FESTIVOS!$A$2:$V$146),"")</f>
        <v/>
      </c>
      <c r="H1050" s="24" t="str">
        <f>IFERROR(VLOOKUP(A1050,Dependencias!$A$31:$B$44,2,FALSE),"")</f>
        <v/>
      </c>
      <c r="I1050" s="45"/>
      <c r="J1050" s="45"/>
      <c r="K1050" s="24"/>
      <c r="L1050" s="43"/>
      <c r="M1050" s="43"/>
      <c r="N1050" s="24"/>
    </row>
    <row r="1051" spans="1:14" ht="15.75" customHeight="1">
      <c r="A1051" s="45"/>
      <c r="B1051" s="45"/>
      <c r="C1051" s="45"/>
      <c r="D1051" s="45"/>
      <c r="E1051" s="53"/>
      <c r="F1051" s="43"/>
      <c r="G1051" s="43" t="str">
        <f>IFERROR(WORKDAY(F1051,H1051,FESTIVOS!$A$2:$V$146),"")</f>
        <v/>
      </c>
      <c r="H1051" s="24" t="str">
        <f>IFERROR(VLOOKUP(A1051,Dependencias!$A$31:$B$44,2,FALSE),"")</f>
        <v/>
      </c>
      <c r="I1051" s="45"/>
      <c r="J1051" s="45"/>
      <c r="K1051" s="24"/>
      <c r="L1051" s="43"/>
      <c r="M1051" s="43"/>
      <c r="N1051" s="24"/>
    </row>
    <row r="1052" spans="1:14" ht="15.75" customHeight="1">
      <c r="A1052" s="45"/>
      <c r="B1052" s="45"/>
      <c r="C1052" s="45"/>
      <c r="D1052" s="45"/>
      <c r="E1052" s="53"/>
      <c r="F1052" s="43"/>
      <c r="G1052" s="43" t="str">
        <f>IFERROR(WORKDAY(F1052,H1052,FESTIVOS!$A$2:$V$146),"")</f>
        <v/>
      </c>
      <c r="H1052" s="24" t="str">
        <f>IFERROR(VLOOKUP(A1052,Dependencias!$A$31:$B$44,2,FALSE),"")</f>
        <v/>
      </c>
      <c r="I1052" s="45"/>
      <c r="J1052" s="45"/>
      <c r="K1052" s="24"/>
      <c r="L1052" s="43"/>
      <c r="M1052" s="43"/>
      <c r="N1052" s="24"/>
    </row>
    <row r="1053" spans="1:14" ht="15.75" customHeight="1">
      <c r="A1053" s="45"/>
      <c r="B1053" s="45"/>
      <c r="C1053" s="45"/>
      <c r="D1053" s="45"/>
      <c r="E1053" s="53"/>
      <c r="F1053" s="43"/>
      <c r="G1053" s="43" t="str">
        <f>IFERROR(WORKDAY(F1053,H1053,FESTIVOS!$A$2:$V$146),"")</f>
        <v/>
      </c>
      <c r="H1053" s="24" t="str">
        <f>IFERROR(VLOOKUP(A1053,Dependencias!$A$31:$B$44,2,FALSE),"")</f>
        <v/>
      </c>
      <c r="I1053" s="45"/>
      <c r="J1053" s="45"/>
      <c r="K1053" s="24"/>
      <c r="L1053" s="43"/>
      <c r="M1053" s="43"/>
      <c r="N1053" s="24"/>
    </row>
    <row r="1054" spans="1:14" ht="15.75" customHeight="1">
      <c r="A1054" s="45"/>
      <c r="B1054" s="45"/>
      <c r="C1054" s="45"/>
      <c r="D1054" s="45"/>
      <c r="E1054" s="53"/>
      <c r="F1054" s="43"/>
      <c r="G1054" s="43" t="str">
        <f>IFERROR(WORKDAY(F1054,H1054,FESTIVOS!$A$2:$V$146),"")</f>
        <v/>
      </c>
      <c r="H1054" s="24" t="str">
        <f>IFERROR(VLOOKUP(A1054,Dependencias!$A$31:$B$44,2,FALSE),"")</f>
        <v/>
      </c>
      <c r="I1054" s="45"/>
      <c r="J1054" s="45"/>
      <c r="K1054" s="24"/>
      <c r="L1054" s="43"/>
      <c r="M1054" s="43"/>
      <c r="N1054" s="24"/>
    </row>
    <row r="1055" spans="1:14" ht="15.75" customHeight="1">
      <c r="A1055" s="45"/>
      <c r="B1055" s="45"/>
      <c r="C1055" s="45"/>
      <c r="D1055" s="45"/>
      <c r="E1055" s="53"/>
      <c r="F1055" s="43"/>
      <c r="G1055" s="43" t="str">
        <f>IFERROR(WORKDAY(F1055,H1055,FESTIVOS!$A$2:$V$146),"")</f>
        <v/>
      </c>
      <c r="H1055" s="24" t="str">
        <f>IFERROR(VLOOKUP(A1055,Dependencias!$A$31:$B$44,2,FALSE),"")</f>
        <v/>
      </c>
      <c r="I1055" s="45"/>
      <c r="J1055" s="45"/>
      <c r="K1055" s="24"/>
      <c r="L1055" s="43"/>
      <c r="M1055" s="43"/>
      <c r="N1055" s="24"/>
    </row>
    <row r="1056" spans="1:14" ht="15.75" customHeight="1">
      <c r="A1056" s="45"/>
      <c r="B1056" s="45"/>
      <c r="C1056" s="45"/>
      <c r="D1056" s="45"/>
      <c r="E1056" s="53"/>
      <c r="F1056" s="43"/>
      <c r="G1056" s="43" t="str">
        <f>IFERROR(WORKDAY(F1056,H1056,FESTIVOS!$A$2:$V$146),"")</f>
        <v/>
      </c>
      <c r="H1056" s="24" t="str">
        <f>IFERROR(VLOOKUP(A1056,Dependencias!$A$31:$B$44,2,FALSE),"")</f>
        <v/>
      </c>
      <c r="I1056" s="45"/>
      <c r="J1056" s="45"/>
      <c r="K1056" s="24"/>
      <c r="L1056" s="43"/>
      <c r="M1056" s="43"/>
      <c r="N1056" s="24"/>
    </row>
    <row r="1057" spans="1:14" ht="15.75" customHeight="1">
      <c r="A1057" s="45"/>
      <c r="B1057" s="45"/>
      <c r="C1057" s="45"/>
      <c r="D1057" s="45"/>
      <c r="E1057" s="53"/>
      <c r="F1057" s="43"/>
      <c r="G1057" s="43" t="str">
        <f>IFERROR(WORKDAY(F1057,H1057,FESTIVOS!$A$2:$V$146),"")</f>
        <v/>
      </c>
      <c r="H1057" s="24" t="str">
        <f>IFERROR(VLOOKUP(A1057,Dependencias!$A$31:$B$44,2,FALSE),"")</f>
        <v/>
      </c>
      <c r="I1057" s="45"/>
      <c r="J1057" s="45"/>
      <c r="K1057" s="24"/>
      <c r="L1057" s="43"/>
      <c r="M1057" s="43"/>
      <c r="N1057" s="24"/>
    </row>
    <row r="1058" spans="1:14" ht="15.75" customHeight="1">
      <c r="A1058" s="45"/>
      <c r="B1058" s="45"/>
      <c r="C1058" s="45"/>
      <c r="D1058" s="45"/>
      <c r="E1058" s="53"/>
      <c r="F1058" s="43"/>
      <c r="G1058" s="43" t="str">
        <f>IFERROR(WORKDAY(F1058,H1058,FESTIVOS!$A$2:$V$146),"")</f>
        <v/>
      </c>
      <c r="H1058" s="24" t="str">
        <f>IFERROR(VLOOKUP(A1058,Dependencias!$A$31:$B$44,2,FALSE),"")</f>
        <v/>
      </c>
      <c r="I1058" s="45"/>
      <c r="J1058" s="45"/>
      <c r="K1058" s="24"/>
      <c r="L1058" s="43"/>
      <c r="M1058" s="43"/>
      <c r="N1058" s="24"/>
    </row>
    <row r="1059" spans="1:14" ht="15.75" customHeight="1">
      <c r="A1059" s="45"/>
      <c r="B1059" s="45"/>
      <c r="C1059" s="45"/>
      <c r="D1059" s="45"/>
      <c r="E1059" s="53"/>
      <c r="F1059" s="43"/>
      <c r="G1059" s="43" t="str">
        <f>IFERROR(WORKDAY(F1059,H1059,FESTIVOS!$A$2:$V$146),"")</f>
        <v/>
      </c>
      <c r="H1059" s="24" t="str">
        <f>IFERROR(VLOOKUP(A1059,Dependencias!$A$31:$B$44,2,FALSE),"")</f>
        <v/>
      </c>
      <c r="I1059" s="45"/>
      <c r="J1059" s="45"/>
      <c r="K1059" s="24"/>
      <c r="L1059" s="43"/>
      <c r="M1059" s="43"/>
      <c r="N1059" s="24"/>
    </row>
    <row r="1060" spans="1:14" ht="15.75" customHeight="1">
      <c r="A1060" s="45"/>
      <c r="B1060" s="45"/>
      <c r="C1060" s="45"/>
      <c r="D1060" s="45"/>
      <c r="E1060" s="53"/>
      <c r="F1060" s="43"/>
      <c r="G1060" s="43" t="str">
        <f>IFERROR(WORKDAY(F1060,H1060,FESTIVOS!$A$2:$V$146),"")</f>
        <v/>
      </c>
      <c r="H1060" s="24" t="str">
        <f>IFERROR(VLOOKUP(A1060,Dependencias!$A$31:$B$44,2,FALSE),"")</f>
        <v/>
      </c>
      <c r="I1060" s="45"/>
      <c r="J1060" s="45"/>
      <c r="K1060" s="24"/>
      <c r="L1060" s="43"/>
      <c r="M1060" s="43"/>
      <c r="N1060" s="24"/>
    </row>
    <row r="1061" spans="1:14" ht="15.75" customHeight="1">
      <c r="A1061" s="45"/>
      <c r="B1061" s="45"/>
      <c r="C1061" s="45"/>
      <c r="D1061" s="45"/>
      <c r="E1061" s="53"/>
      <c r="F1061" s="43"/>
      <c r="G1061" s="43" t="str">
        <f>IFERROR(WORKDAY(F1061,H1061,FESTIVOS!$A$2:$V$146),"")</f>
        <v/>
      </c>
      <c r="H1061" s="24" t="str">
        <f>IFERROR(VLOOKUP(A1061,Dependencias!$A$31:$B$44,2,FALSE),"")</f>
        <v/>
      </c>
      <c r="I1061" s="45"/>
      <c r="J1061" s="45"/>
      <c r="K1061" s="24"/>
      <c r="L1061" s="43"/>
      <c r="M1061" s="43"/>
      <c r="N1061" s="24"/>
    </row>
    <row r="1062" spans="1:14" ht="15.75" customHeight="1">
      <c r="A1062" s="45"/>
      <c r="B1062" s="45"/>
      <c r="C1062" s="45"/>
      <c r="D1062" s="45"/>
      <c r="E1062" s="53"/>
      <c r="F1062" s="43"/>
      <c r="G1062" s="43" t="str">
        <f>IFERROR(WORKDAY(F1062,H1062,FESTIVOS!$A$2:$V$146),"")</f>
        <v/>
      </c>
      <c r="H1062" s="24" t="str">
        <f>IFERROR(VLOOKUP(A1062,Dependencias!$A$31:$B$44,2,FALSE),"")</f>
        <v/>
      </c>
      <c r="I1062" s="45"/>
      <c r="J1062" s="45"/>
      <c r="K1062" s="24"/>
      <c r="L1062" s="43"/>
      <c r="M1062" s="43"/>
      <c r="N1062" s="24"/>
    </row>
    <row r="1063" spans="1:14" ht="15.75" customHeight="1">
      <c r="A1063" s="45"/>
      <c r="B1063" s="45"/>
      <c r="C1063" s="45"/>
      <c r="D1063" s="45"/>
      <c r="E1063" s="53"/>
      <c r="F1063" s="43"/>
      <c r="G1063" s="43" t="str">
        <f>IFERROR(WORKDAY(F1063,H1063,FESTIVOS!$A$2:$V$146),"")</f>
        <v/>
      </c>
      <c r="H1063" s="24" t="str">
        <f>IFERROR(VLOOKUP(A1063,Dependencias!$A$31:$B$44,2,FALSE),"")</f>
        <v/>
      </c>
      <c r="I1063" s="45"/>
      <c r="J1063" s="45"/>
      <c r="K1063" s="24"/>
      <c r="L1063" s="43"/>
      <c r="M1063" s="43"/>
      <c r="N1063" s="24"/>
    </row>
    <row r="1064" spans="1:14" ht="15.75" customHeight="1">
      <c r="A1064" s="45"/>
      <c r="B1064" s="45"/>
      <c r="C1064" s="45"/>
      <c r="D1064" s="45"/>
      <c r="E1064" s="53"/>
      <c r="F1064" s="43"/>
      <c r="G1064" s="43" t="str">
        <f>IFERROR(WORKDAY(F1064,H1064,FESTIVOS!$A$2:$V$146),"")</f>
        <v/>
      </c>
      <c r="H1064" s="24" t="str">
        <f>IFERROR(VLOOKUP(A1064,Dependencias!$A$31:$B$44,2,FALSE),"")</f>
        <v/>
      </c>
      <c r="I1064" s="45"/>
      <c r="J1064" s="45"/>
      <c r="K1064" s="24"/>
      <c r="L1064" s="43"/>
      <c r="M1064" s="43"/>
      <c r="N1064" s="24"/>
    </row>
    <row r="1065" spans="1:14" ht="15.75" customHeight="1">
      <c r="A1065" s="45"/>
      <c r="B1065" s="45"/>
      <c r="C1065" s="45"/>
      <c r="D1065" s="45"/>
      <c r="E1065" s="53"/>
      <c r="F1065" s="43"/>
      <c r="G1065" s="43" t="str">
        <f>IFERROR(WORKDAY(F1065,H1065,FESTIVOS!$A$2:$V$146),"")</f>
        <v/>
      </c>
      <c r="H1065" s="24" t="str">
        <f>IFERROR(VLOOKUP(A1065,Dependencias!$A$31:$B$44,2,FALSE),"")</f>
        <v/>
      </c>
      <c r="I1065" s="45"/>
      <c r="J1065" s="45"/>
      <c r="K1065" s="24"/>
      <c r="L1065" s="43"/>
      <c r="M1065" s="43"/>
      <c r="N1065" s="24"/>
    </row>
    <row r="1066" spans="1:14" ht="15.75" customHeight="1">
      <c r="A1066" s="45"/>
      <c r="B1066" s="45"/>
      <c r="C1066" s="45"/>
      <c r="D1066" s="45"/>
      <c r="E1066" s="53"/>
      <c r="F1066" s="43"/>
      <c r="G1066" s="43" t="str">
        <f>IFERROR(WORKDAY(F1066,H1066,FESTIVOS!$A$2:$V$146),"")</f>
        <v/>
      </c>
      <c r="H1066" s="24" t="str">
        <f>IFERROR(VLOOKUP(A1066,Dependencias!$A$31:$B$44,2,FALSE),"")</f>
        <v/>
      </c>
      <c r="I1066" s="45"/>
      <c r="J1066" s="45"/>
      <c r="K1066" s="24"/>
      <c r="L1066" s="43"/>
      <c r="M1066" s="43"/>
      <c r="N1066" s="24"/>
    </row>
    <row r="1067" spans="1:14" ht="15.75" customHeight="1">
      <c r="A1067" s="45"/>
      <c r="B1067" s="45"/>
      <c r="C1067" s="45"/>
      <c r="D1067" s="45"/>
      <c r="E1067" s="53"/>
      <c r="F1067" s="43"/>
      <c r="G1067" s="43" t="str">
        <f>IFERROR(WORKDAY(F1067,H1067,FESTIVOS!$A$2:$V$146),"")</f>
        <v/>
      </c>
      <c r="H1067" s="24" t="str">
        <f>IFERROR(VLOOKUP(A1067,Dependencias!$A$31:$B$44,2,FALSE),"")</f>
        <v/>
      </c>
      <c r="I1067" s="45"/>
      <c r="J1067" s="45"/>
      <c r="K1067" s="24"/>
      <c r="L1067" s="43"/>
      <c r="M1067" s="43"/>
      <c r="N1067" s="24"/>
    </row>
    <row r="1068" spans="1:14" ht="15.75" customHeight="1">
      <c r="A1068" s="45"/>
      <c r="B1068" s="45"/>
      <c r="C1068" s="45"/>
      <c r="D1068" s="45"/>
      <c r="E1068" s="53"/>
      <c r="F1068" s="43"/>
      <c r="G1068" s="43" t="str">
        <f>IFERROR(WORKDAY(F1068,H1068,FESTIVOS!$A$2:$V$146),"")</f>
        <v/>
      </c>
      <c r="H1068" s="24" t="str">
        <f>IFERROR(VLOOKUP(A1068,Dependencias!$A$31:$B$44,2,FALSE),"")</f>
        <v/>
      </c>
      <c r="I1068" s="45"/>
      <c r="J1068" s="45"/>
      <c r="K1068" s="24"/>
      <c r="L1068" s="43"/>
      <c r="M1068" s="43"/>
      <c r="N1068" s="24"/>
    </row>
    <row r="1069" spans="1:14" ht="15.75" customHeight="1">
      <c r="A1069" s="45"/>
      <c r="B1069" s="45"/>
      <c r="C1069" s="45"/>
      <c r="D1069" s="45"/>
      <c r="E1069" s="53"/>
      <c r="F1069" s="43"/>
      <c r="G1069" s="43" t="str">
        <f>IFERROR(WORKDAY(F1069,H1069,FESTIVOS!$A$2:$V$146),"")</f>
        <v/>
      </c>
      <c r="H1069" s="24" t="str">
        <f>IFERROR(VLOOKUP(A1069,Dependencias!$A$31:$B$44,2,FALSE),"")</f>
        <v/>
      </c>
      <c r="I1069" s="45"/>
      <c r="J1069" s="45"/>
      <c r="K1069" s="24"/>
      <c r="L1069" s="43"/>
      <c r="M1069" s="43"/>
      <c r="N1069" s="24"/>
    </row>
    <row r="1070" spans="1:14" ht="15.75" customHeight="1">
      <c r="A1070" s="45"/>
      <c r="B1070" s="45"/>
      <c r="C1070" s="45"/>
      <c r="D1070" s="45"/>
      <c r="E1070" s="53"/>
      <c r="F1070" s="43"/>
      <c r="G1070" s="43" t="str">
        <f>IFERROR(WORKDAY(F1070,H1070,FESTIVOS!$A$2:$V$146),"")</f>
        <v/>
      </c>
      <c r="H1070" s="24" t="str">
        <f>IFERROR(VLOOKUP(A1070,Dependencias!$A$31:$B$44,2,FALSE),"")</f>
        <v/>
      </c>
      <c r="I1070" s="45"/>
      <c r="J1070" s="45"/>
      <c r="K1070" s="24"/>
      <c r="L1070" s="43"/>
      <c r="M1070" s="43"/>
      <c r="N1070" s="24"/>
    </row>
    <row r="1071" spans="1:14" ht="15.75" customHeight="1">
      <c r="A1071" s="45"/>
      <c r="B1071" s="45"/>
      <c r="C1071" s="45"/>
      <c r="D1071" s="45"/>
      <c r="E1071" s="53"/>
      <c r="F1071" s="43"/>
      <c r="G1071" s="43" t="str">
        <f>IFERROR(WORKDAY(F1071,H1071,FESTIVOS!$A$2:$V$146),"")</f>
        <v/>
      </c>
      <c r="H1071" s="24" t="str">
        <f>IFERROR(VLOOKUP(A1071,Dependencias!$A$31:$B$44,2,FALSE),"")</f>
        <v/>
      </c>
      <c r="I1071" s="45"/>
      <c r="J1071" s="45"/>
      <c r="K1071" s="24"/>
      <c r="L1071" s="43"/>
      <c r="M1071" s="43"/>
      <c r="N1071" s="24"/>
    </row>
    <row r="1072" spans="1:14" ht="15.75" customHeight="1">
      <c r="A1072" s="45"/>
      <c r="B1072" s="45"/>
      <c r="C1072" s="45"/>
      <c r="D1072" s="45"/>
      <c r="E1072" s="53"/>
      <c r="F1072" s="43"/>
      <c r="G1072" s="43" t="str">
        <f>IFERROR(WORKDAY(F1072,H1072,FESTIVOS!$A$2:$V$146),"")</f>
        <v/>
      </c>
      <c r="H1072" s="24" t="str">
        <f>IFERROR(VLOOKUP(A1072,Dependencias!$A$31:$B$44,2,FALSE),"")</f>
        <v/>
      </c>
      <c r="I1072" s="45"/>
      <c r="J1072" s="45"/>
      <c r="K1072" s="24"/>
      <c r="L1072" s="43"/>
      <c r="M1072" s="43"/>
      <c r="N1072" s="24"/>
    </row>
    <row r="1073" spans="1:14" ht="15.75" customHeight="1">
      <c r="A1073" s="45"/>
      <c r="B1073" s="45"/>
      <c r="C1073" s="45"/>
      <c r="D1073" s="45"/>
      <c r="E1073" s="53"/>
      <c r="F1073" s="43"/>
      <c r="G1073" s="43" t="str">
        <f>IFERROR(WORKDAY(F1073,H1073,FESTIVOS!$A$2:$V$146),"")</f>
        <v/>
      </c>
      <c r="H1073" s="24" t="str">
        <f>IFERROR(VLOOKUP(A1073,Dependencias!$A$31:$B$44,2,FALSE),"")</f>
        <v/>
      </c>
      <c r="I1073" s="45"/>
      <c r="J1073" s="45"/>
      <c r="K1073" s="24"/>
      <c r="L1073" s="43"/>
      <c r="M1073" s="43"/>
      <c r="N1073" s="24"/>
    </row>
    <row r="1074" spans="1:14" ht="15.75" customHeight="1">
      <c r="A1074" s="45"/>
      <c r="B1074" s="45"/>
      <c r="C1074" s="45"/>
      <c r="D1074" s="45"/>
      <c r="E1074" s="53"/>
      <c r="F1074" s="43"/>
      <c r="G1074" s="43" t="str">
        <f>IFERROR(WORKDAY(F1074,H1074,FESTIVOS!$A$2:$V$146),"")</f>
        <v/>
      </c>
      <c r="H1074" s="24" t="str">
        <f>IFERROR(VLOOKUP(A1074,Dependencias!$A$31:$B$44,2,FALSE),"")</f>
        <v/>
      </c>
      <c r="I1074" s="45"/>
      <c r="J1074" s="45"/>
      <c r="K1074" s="24"/>
      <c r="L1074" s="43"/>
      <c r="M1074" s="43"/>
      <c r="N1074" s="24"/>
    </row>
    <row r="1075" spans="1:14" ht="15.75" customHeight="1">
      <c r="A1075" s="45"/>
      <c r="B1075" s="45"/>
      <c r="C1075" s="45"/>
      <c r="D1075" s="45"/>
      <c r="E1075" s="53"/>
      <c r="F1075" s="43"/>
      <c r="G1075" s="43" t="str">
        <f>IFERROR(WORKDAY(F1075,H1075,FESTIVOS!$A$2:$V$146),"")</f>
        <v/>
      </c>
      <c r="H1075" s="24" t="str">
        <f>IFERROR(VLOOKUP(A1075,Dependencias!$A$31:$B$44,2,FALSE),"")</f>
        <v/>
      </c>
      <c r="I1075" s="45"/>
      <c r="J1075" s="45"/>
      <c r="K1075" s="24"/>
      <c r="L1075" s="43"/>
      <c r="M1075" s="43"/>
      <c r="N1075" s="24"/>
    </row>
    <row r="1076" spans="1:14" ht="15.75" customHeight="1">
      <c r="A1076" s="45"/>
      <c r="B1076" s="45"/>
      <c r="C1076" s="45"/>
      <c r="D1076" s="45"/>
      <c r="E1076" s="53"/>
      <c r="F1076" s="43"/>
      <c r="G1076" s="43" t="str">
        <f>IFERROR(WORKDAY(F1076,H1076,FESTIVOS!$A$2:$V$146),"")</f>
        <v/>
      </c>
      <c r="H1076" s="24" t="str">
        <f>IFERROR(VLOOKUP(A1076,Dependencias!$A$31:$B$44,2,FALSE),"")</f>
        <v/>
      </c>
      <c r="I1076" s="45"/>
      <c r="J1076" s="45"/>
      <c r="K1076" s="24"/>
      <c r="L1076" s="43"/>
      <c r="M1076" s="43"/>
      <c r="N1076" s="24"/>
    </row>
    <row r="1077" spans="1:14" ht="15.75" customHeight="1">
      <c r="A1077" s="45"/>
      <c r="B1077" s="45"/>
      <c r="C1077" s="45"/>
      <c r="D1077" s="45"/>
      <c r="E1077" s="53"/>
      <c r="F1077" s="43"/>
      <c r="G1077" s="43" t="str">
        <f>IFERROR(WORKDAY(F1077,H1077,FESTIVOS!$A$2:$V$146),"")</f>
        <v/>
      </c>
      <c r="H1077" s="24" t="str">
        <f>IFERROR(VLOOKUP(A1077,Dependencias!$A$31:$B$44,2,FALSE),"")</f>
        <v/>
      </c>
      <c r="I1077" s="45"/>
      <c r="J1077" s="45"/>
      <c r="K1077" s="24"/>
      <c r="L1077" s="43"/>
      <c r="M1077" s="43"/>
      <c r="N1077" s="24"/>
    </row>
    <row r="1078" spans="1:14" ht="15.75" customHeight="1">
      <c r="A1078" s="45"/>
      <c r="B1078" s="45"/>
      <c r="C1078" s="45"/>
      <c r="D1078" s="45"/>
      <c r="E1078" s="53"/>
      <c r="F1078" s="43"/>
      <c r="G1078" s="43" t="str">
        <f>IFERROR(WORKDAY(F1078,H1078,FESTIVOS!$A$2:$V$146),"")</f>
        <v/>
      </c>
      <c r="H1078" s="24" t="str">
        <f>IFERROR(VLOOKUP(A1078,Dependencias!$A$31:$B$44,2,FALSE),"")</f>
        <v/>
      </c>
      <c r="I1078" s="45"/>
      <c r="J1078" s="45"/>
      <c r="K1078" s="24"/>
      <c r="L1078" s="43"/>
      <c r="M1078" s="43"/>
      <c r="N1078" s="24"/>
    </row>
    <row r="1079" spans="1:14" ht="15.75" customHeight="1">
      <c r="A1079" s="45"/>
      <c r="B1079" s="45"/>
      <c r="C1079" s="45"/>
      <c r="D1079" s="45"/>
      <c r="E1079" s="53"/>
      <c r="F1079" s="43"/>
      <c r="G1079" s="43" t="str">
        <f>IFERROR(WORKDAY(F1079,H1079,FESTIVOS!$A$2:$V$146),"")</f>
        <v/>
      </c>
      <c r="H1079" s="24" t="str">
        <f>IFERROR(VLOOKUP(A1079,Dependencias!$A$31:$B$44,2,FALSE),"")</f>
        <v/>
      </c>
      <c r="I1079" s="45"/>
      <c r="J1079" s="45"/>
      <c r="K1079" s="24"/>
      <c r="L1079" s="43"/>
      <c r="M1079" s="43"/>
      <c r="N1079" s="24"/>
    </row>
    <row r="1080" spans="1:14" ht="15.75" customHeight="1">
      <c r="A1080" s="45"/>
      <c r="B1080" s="45"/>
      <c r="C1080" s="45"/>
      <c r="D1080" s="45"/>
      <c r="E1080" s="53"/>
      <c r="F1080" s="43"/>
      <c r="G1080" s="43" t="str">
        <f>IFERROR(WORKDAY(F1080,H1080,FESTIVOS!$A$2:$V$146),"")</f>
        <v/>
      </c>
      <c r="H1080" s="24" t="str">
        <f>IFERROR(VLOOKUP(A1080,Dependencias!$A$31:$B$44,2,FALSE),"")</f>
        <v/>
      </c>
      <c r="I1080" s="45"/>
      <c r="J1080" s="45"/>
      <c r="K1080" s="24"/>
      <c r="L1080" s="43"/>
      <c r="M1080" s="43"/>
      <c r="N1080" s="24"/>
    </row>
    <row r="1081" spans="1:14" ht="15.75" customHeight="1">
      <c r="A1081" s="45"/>
      <c r="B1081" s="45"/>
      <c r="C1081" s="45"/>
      <c r="D1081" s="45"/>
      <c r="E1081" s="53"/>
      <c r="F1081" s="43"/>
      <c r="G1081" s="43" t="str">
        <f>IFERROR(WORKDAY(F1081,H1081,FESTIVOS!$A$2:$V$146),"")</f>
        <v/>
      </c>
      <c r="H1081" s="24" t="str">
        <f>IFERROR(VLOOKUP(A1081,Dependencias!$A$31:$B$44,2,FALSE),"")</f>
        <v/>
      </c>
      <c r="I1081" s="45"/>
      <c r="J1081" s="45"/>
      <c r="K1081" s="24"/>
      <c r="L1081" s="43"/>
      <c r="M1081" s="43"/>
      <c r="N1081" s="24"/>
    </row>
    <row r="1082" spans="1:14" ht="15.75" customHeight="1">
      <c r="A1082" s="45"/>
      <c r="B1082" s="45"/>
      <c r="C1082" s="45"/>
      <c r="D1082" s="45"/>
      <c r="E1082" s="53"/>
      <c r="F1082" s="43"/>
      <c r="G1082" s="43" t="str">
        <f>IFERROR(WORKDAY(F1082,H1082,FESTIVOS!$A$2:$V$146),"")</f>
        <v/>
      </c>
      <c r="H1082" s="24" t="str">
        <f>IFERROR(VLOOKUP(A1082,Dependencias!$A$31:$B$44,2,FALSE),"")</f>
        <v/>
      </c>
      <c r="I1082" s="45"/>
      <c r="J1082" s="45"/>
      <c r="K1082" s="24"/>
      <c r="L1082" s="43"/>
      <c r="M1082" s="43"/>
      <c r="N1082" s="24"/>
    </row>
    <row r="1083" spans="1:14" ht="15.75" customHeight="1">
      <c r="A1083" s="45"/>
      <c r="B1083" s="45"/>
      <c r="C1083" s="45"/>
      <c r="D1083" s="45"/>
      <c r="E1083" s="53"/>
      <c r="F1083" s="43"/>
      <c r="G1083" s="43" t="str">
        <f>IFERROR(WORKDAY(F1083,H1083,FESTIVOS!$A$2:$V$146),"")</f>
        <v/>
      </c>
      <c r="H1083" s="24" t="str">
        <f>IFERROR(VLOOKUP(A1083,Dependencias!$A$31:$B$44,2,FALSE),"")</f>
        <v/>
      </c>
      <c r="I1083" s="45"/>
      <c r="J1083" s="45"/>
      <c r="K1083" s="24"/>
      <c r="L1083" s="43"/>
      <c r="M1083" s="43"/>
      <c r="N1083" s="24"/>
    </row>
    <row r="1084" spans="1:14" ht="15.75" customHeight="1">
      <c r="A1084" s="45"/>
      <c r="B1084" s="45"/>
      <c r="C1084" s="45"/>
      <c r="D1084" s="45"/>
      <c r="E1084" s="53"/>
      <c r="F1084" s="43"/>
      <c r="G1084" s="43" t="str">
        <f>IFERROR(WORKDAY(F1084,H1084,FESTIVOS!$A$2:$V$146),"")</f>
        <v/>
      </c>
      <c r="H1084" s="24" t="str">
        <f>IFERROR(VLOOKUP(A1084,Dependencias!$A$31:$B$44,2,FALSE),"")</f>
        <v/>
      </c>
      <c r="I1084" s="45"/>
      <c r="J1084" s="45"/>
      <c r="K1084" s="24"/>
      <c r="L1084" s="43"/>
      <c r="M1084" s="43"/>
      <c r="N1084" s="24"/>
    </row>
    <row r="1085" spans="1:14" ht="15.75" customHeight="1">
      <c r="A1085" s="45"/>
      <c r="B1085" s="45"/>
      <c r="C1085" s="45"/>
      <c r="D1085" s="45"/>
      <c r="E1085" s="53"/>
      <c r="F1085" s="43"/>
      <c r="G1085" s="43" t="str">
        <f>IFERROR(WORKDAY(F1085,H1085,FESTIVOS!$A$2:$V$146),"")</f>
        <v/>
      </c>
      <c r="H1085" s="24" t="str">
        <f>IFERROR(VLOOKUP(A1085,Dependencias!$A$31:$B$44,2,FALSE),"")</f>
        <v/>
      </c>
      <c r="I1085" s="45"/>
      <c r="J1085" s="45"/>
      <c r="K1085" s="24"/>
      <c r="L1085" s="43"/>
      <c r="M1085" s="43"/>
      <c r="N1085" s="24"/>
    </row>
    <row r="1086" spans="1:14" ht="15.75" customHeight="1">
      <c r="A1086" s="45"/>
      <c r="B1086" s="45"/>
      <c r="C1086" s="45"/>
      <c r="D1086" s="45"/>
      <c r="E1086" s="53"/>
      <c r="F1086" s="43"/>
      <c r="G1086" s="43" t="str">
        <f>IFERROR(WORKDAY(F1086,H1086,FESTIVOS!$A$2:$V$146),"")</f>
        <v/>
      </c>
      <c r="H1086" s="24" t="str">
        <f>IFERROR(VLOOKUP(A1086,Dependencias!$A$31:$B$44,2,FALSE),"")</f>
        <v/>
      </c>
      <c r="I1086" s="45"/>
      <c r="J1086" s="45"/>
      <c r="K1086" s="24"/>
      <c r="L1086" s="43"/>
      <c r="M1086" s="43"/>
      <c r="N1086" s="24"/>
    </row>
    <row r="1087" spans="1:14" ht="15.75" customHeight="1">
      <c r="A1087" s="45"/>
      <c r="B1087" s="45"/>
      <c r="C1087" s="45"/>
      <c r="D1087" s="45"/>
      <c r="E1087" s="53"/>
      <c r="F1087" s="43"/>
      <c r="G1087" s="43" t="str">
        <f>IFERROR(WORKDAY(F1087,H1087,FESTIVOS!$A$2:$V$146),"")</f>
        <v/>
      </c>
      <c r="H1087" s="24" t="str">
        <f>IFERROR(VLOOKUP(A1087,Dependencias!$A$31:$B$44,2,FALSE),"")</f>
        <v/>
      </c>
      <c r="I1087" s="45"/>
      <c r="J1087" s="45"/>
      <c r="K1087" s="24"/>
      <c r="L1087" s="43"/>
      <c r="M1087" s="43"/>
      <c r="N1087" s="24"/>
    </row>
    <row r="1088" spans="1:14" ht="15.75" customHeight="1">
      <c r="A1088" s="45"/>
      <c r="B1088" s="45"/>
      <c r="C1088" s="45"/>
      <c r="D1088" s="45"/>
      <c r="E1088" s="53"/>
      <c r="F1088" s="43"/>
      <c r="G1088" s="43" t="str">
        <f>IFERROR(WORKDAY(F1088,H1088,FESTIVOS!$A$2:$V$146),"")</f>
        <v/>
      </c>
      <c r="H1088" s="24" t="str">
        <f>IFERROR(VLOOKUP(A1088,Dependencias!$A$31:$B$44,2,FALSE),"")</f>
        <v/>
      </c>
      <c r="I1088" s="45"/>
      <c r="J1088" s="45"/>
      <c r="K1088" s="24"/>
      <c r="L1088" s="43"/>
      <c r="M1088" s="43"/>
      <c r="N1088" s="24"/>
    </row>
    <row r="1089" spans="1:14" ht="15.75" customHeight="1">
      <c r="A1089" s="45"/>
      <c r="B1089" s="45"/>
      <c r="C1089" s="45"/>
      <c r="D1089" s="45"/>
      <c r="E1089" s="53"/>
      <c r="F1089" s="43"/>
      <c r="G1089" s="43" t="str">
        <f>IFERROR(WORKDAY(F1089,H1089,FESTIVOS!$A$2:$V$146),"")</f>
        <v/>
      </c>
      <c r="H1089" s="24" t="str">
        <f>IFERROR(VLOOKUP(A1089,Dependencias!$A$31:$B$44,2,FALSE),"")</f>
        <v/>
      </c>
      <c r="I1089" s="45"/>
      <c r="J1089" s="45"/>
      <c r="K1089" s="24"/>
      <c r="L1089" s="43"/>
      <c r="M1089" s="43"/>
      <c r="N1089" s="24"/>
    </row>
    <row r="1090" spans="1:14" ht="15.75" customHeight="1">
      <c r="A1090" s="45"/>
      <c r="B1090" s="45"/>
      <c r="C1090" s="45"/>
      <c r="D1090" s="45"/>
      <c r="E1090" s="53"/>
      <c r="F1090" s="43"/>
      <c r="G1090" s="43" t="str">
        <f>IFERROR(WORKDAY(F1090,H1090,FESTIVOS!$A$2:$V$146),"")</f>
        <v/>
      </c>
      <c r="H1090" s="24" t="str">
        <f>IFERROR(VLOOKUP(A1090,Dependencias!$A$31:$B$44,2,FALSE),"")</f>
        <v/>
      </c>
      <c r="I1090" s="45"/>
      <c r="J1090" s="45"/>
      <c r="K1090" s="24"/>
      <c r="L1090" s="43"/>
      <c r="M1090" s="43"/>
      <c r="N1090" s="24"/>
    </row>
    <row r="1091" spans="1:14" ht="15.75" customHeight="1">
      <c r="A1091" s="45"/>
      <c r="B1091" s="45"/>
      <c r="C1091" s="45"/>
      <c r="D1091" s="45"/>
      <c r="E1091" s="53"/>
      <c r="F1091" s="43"/>
      <c r="G1091" s="43" t="str">
        <f>IFERROR(WORKDAY(F1091,H1091,FESTIVOS!$A$2:$V$146),"")</f>
        <v/>
      </c>
      <c r="H1091" s="24" t="str">
        <f>IFERROR(VLOOKUP(A1091,Dependencias!$A$31:$B$44,2,FALSE),"")</f>
        <v/>
      </c>
      <c r="I1091" s="45"/>
      <c r="J1091" s="45"/>
      <c r="K1091" s="24"/>
      <c r="L1091" s="43"/>
      <c r="M1091" s="43"/>
      <c r="N1091" s="24"/>
    </row>
    <row r="1092" spans="1:14" ht="15.75" customHeight="1">
      <c r="A1092" s="45"/>
      <c r="B1092" s="45"/>
      <c r="C1092" s="45"/>
      <c r="D1092" s="45"/>
      <c r="E1092" s="53"/>
      <c r="F1092" s="43"/>
      <c r="G1092" s="43" t="str">
        <f>IFERROR(WORKDAY(F1092,H1092,FESTIVOS!$A$2:$V$146),"")</f>
        <v/>
      </c>
      <c r="H1092" s="24" t="str">
        <f>IFERROR(VLOOKUP(A1092,Dependencias!$A$31:$B$44,2,FALSE),"")</f>
        <v/>
      </c>
      <c r="I1092" s="45"/>
      <c r="J1092" s="45"/>
      <c r="K1092" s="24"/>
      <c r="L1092" s="43"/>
      <c r="M1092" s="43"/>
      <c r="N1092" s="24"/>
    </row>
    <row r="1093" spans="1:14" ht="15.75" customHeight="1">
      <c r="A1093" s="45"/>
      <c r="B1093" s="45"/>
      <c r="C1093" s="45"/>
      <c r="D1093" s="45"/>
      <c r="E1093" s="53"/>
      <c r="F1093" s="43"/>
      <c r="G1093" s="43" t="str">
        <f>IFERROR(WORKDAY(F1093,H1093,FESTIVOS!$A$2:$V$146),"")</f>
        <v/>
      </c>
      <c r="H1093" s="24" t="str">
        <f>IFERROR(VLOOKUP(A1093,Dependencias!$A$31:$B$44,2,FALSE),"")</f>
        <v/>
      </c>
      <c r="I1093" s="45"/>
      <c r="J1093" s="45"/>
      <c r="K1093" s="24"/>
      <c r="L1093" s="43"/>
      <c r="M1093" s="43"/>
      <c r="N1093" s="24"/>
    </row>
    <row r="1094" spans="1:14" ht="15.75" customHeight="1">
      <c r="A1094" s="45"/>
      <c r="B1094" s="45"/>
      <c r="C1094" s="45"/>
      <c r="D1094" s="45"/>
      <c r="E1094" s="53"/>
      <c r="F1094" s="43"/>
      <c r="G1094" s="43" t="str">
        <f>IFERROR(WORKDAY(F1094,H1094,FESTIVOS!$A$2:$V$146),"")</f>
        <v/>
      </c>
      <c r="H1094" s="24" t="str">
        <f>IFERROR(VLOOKUP(A1094,Dependencias!$A$31:$B$44,2,FALSE),"")</f>
        <v/>
      </c>
      <c r="I1094" s="45"/>
      <c r="J1094" s="45"/>
      <c r="K1094" s="24"/>
      <c r="L1094" s="43"/>
      <c r="M1094" s="43"/>
      <c r="N1094" s="24"/>
    </row>
    <row r="1095" spans="1:14" ht="15.75" customHeight="1">
      <c r="A1095" s="45"/>
      <c r="B1095" s="45"/>
      <c r="C1095" s="45"/>
      <c r="D1095" s="45"/>
      <c r="E1095" s="53"/>
      <c r="F1095" s="43"/>
      <c r="G1095" s="43" t="str">
        <f>IFERROR(WORKDAY(F1095,H1095,FESTIVOS!$A$2:$V$146),"")</f>
        <v/>
      </c>
      <c r="H1095" s="24" t="str">
        <f>IFERROR(VLOOKUP(A1095,Dependencias!$A$31:$B$44,2,FALSE),"")</f>
        <v/>
      </c>
      <c r="I1095" s="45"/>
      <c r="J1095" s="45"/>
      <c r="K1095" s="24"/>
      <c r="L1095" s="43"/>
      <c r="M1095" s="43"/>
      <c r="N1095" s="24"/>
    </row>
    <row r="1096" spans="1:14" ht="15.75" customHeight="1">
      <c r="A1096" s="45"/>
      <c r="B1096" s="45"/>
      <c r="C1096" s="45"/>
      <c r="D1096" s="45"/>
      <c r="E1096" s="53"/>
      <c r="F1096" s="43"/>
      <c r="G1096" s="43" t="str">
        <f>IFERROR(WORKDAY(F1096,H1096,FESTIVOS!$A$2:$V$146),"")</f>
        <v/>
      </c>
      <c r="H1096" s="24" t="str">
        <f>IFERROR(VLOOKUP(A1096,Dependencias!$A$31:$B$44,2,FALSE),"")</f>
        <v/>
      </c>
      <c r="I1096" s="45"/>
      <c r="J1096" s="45"/>
      <c r="K1096" s="24"/>
      <c r="L1096" s="43"/>
      <c r="M1096" s="43"/>
      <c r="N1096" s="24"/>
    </row>
    <row r="1097" spans="1:14" ht="15.75" customHeight="1">
      <c r="A1097" s="45"/>
      <c r="B1097" s="45"/>
      <c r="C1097" s="45"/>
      <c r="D1097" s="45"/>
      <c r="E1097" s="53"/>
      <c r="F1097" s="43"/>
      <c r="G1097" s="43" t="str">
        <f>IFERROR(WORKDAY(F1097,H1097,FESTIVOS!$A$2:$V$146),"")</f>
        <v/>
      </c>
      <c r="H1097" s="24" t="str">
        <f>IFERROR(VLOOKUP(A1097,Dependencias!$A$31:$B$44,2,FALSE),"")</f>
        <v/>
      </c>
      <c r="I1097" s="45"/>
      <c r="J1097" s="45"/>
      <c r="K1097" s="24"/>
      <c r="L1097" s="43"/>
      <c r="M1097" s="43"/>
      <c r="N1097" s="24"/>
    </row>
    <row r="1098" spans="1:14" ht="15.75" customHeight="1">
      <c r="A1098" s="45"/>
      <c r="B1098" s="45"/>
      <c r="C1098" s="45"/>
      <c r="D1098" s="45"/>
      <c r="E1098" s="53"/>
      <c r="F1098" s="43"/>
      <c r="G1098" s="43" t="str">
        <f>IFERROR(WORKDAY(F1098,H1098,FESTIVOS!$A$2:$V$146),"")</f>
        <v/>
      </c>
      <c r="H1098" s="24" t="str">
        <f>IFERROR(VLOOKUP(A1098,Dependencias!$A$31:$B$44,2,FALSE),"")</f>
        <v/>
      </c>
      <c r="I1098" s="45"/>
      <c r="J1098" s="45"/>
      <c r="K1098" s="24"/>
      <c r="L1098" s="43"/>
      <c r="M1098" s="43"/>
      <c r="N1098" s="24"/>
    </row>
    <row r="1099" spans="1:14" ht="15.75" customHeight="1">
      <c r="A1099" s="45"/>
      <c r="B1099" s="45"/>
      <c r="C1099" s="45"/>
      <c r="D1099" s="45"/>
      <c r="E1099" s="53"/>
      <c r="F1099" s="43"/>
      <c r="G1099" s="43" t="str">
        <f>IFERROR(WORKDAY(F1099,H1099,FESTIVOS!$A$2:$V$146),"")</f>
        <v/>
      </c>
      <c r="H1099" s="24" t="str">
        <f>IFERROR(VLOOKUP(A1099,Dependencias!$A$31:$B$44,2,FALSE),"")</f>
        <v/>
      </c>
      <c r="I1099" s="45"/>
      <c r="J1099" s="45"/>
      <c r="K1099" s="24"/>
      <c r="L1099" s="43"/>
      <c r="M1099" s="43"/>
      <c r="N1099" s="24"/>
    </row>
    <row r="1100" spans="1:14" ht="15.75" customHeight="1">
      <c r="A1100" s="45"/>
      <c r="B1100" s="45"/>
      <c r="C1100" s="45"/>
      <c r="D1100" s="45"/>
      <c r="E1100" s="53"/>
      <c r="F1100" s="43"/>
      <c r="G1100" s="43" t="str">
        <f>IFERROR(WORKDAY(F1100,H1100,FESTIVOS!$A$2:$V$146),"")</f>
        <v/>
      </c>
      <c r="H1100" s="24" t="str">
        <f>IFERROR(VLOOKUP(A1100,Dependencias!$A$31:$B$44,2,FALSE),"")</f>
        <v/>
      </c>
      <c r="I1100" s="45"/>
      <c r="J1100" s="45"/>
      <c r="K1100" s="24"/>
      <c r="L1100" s="43"/>
      <c r="M1100" s="43"/>
      <c r="N1100" s="24"/>
    </row>
    <row r="1101" spans="1:14" ht="15.75" customHeight="1">
      <c r="A1101" s="45"/>
      <c r="B1101" s="45"/>
      <c r="C1101" s="45"/>
      <c r="D1101" s="45"/>
      <c r="E1101" s="53"/>
      <c r="F1101" s="43"/>
      <c r="G1101" s="43" t="str">
        <f>IFERROR(WORKDAY(F1101,H1101,FESTIVOS!$A$2:$V$146),"")</f>
        <v/>
      </c>
      <c r="H1101" s="24" t="str">
        <f>IFERROR(VLOOKUP(A1101,Dependencias!$A$31:$B$44,2,FALSE),"")</f>
        <v/>
      </c>
      <c r="I1101" s="45"/>
      <c r="J1101" s="45"/>
      <c r="K1101" s="24"/>
      <c r="L1101" s="43"/>
      <c r="M1101" s="43"/>
      <c r="N1101" s="24"/>
    </row>
    <row r="1102" spans="1:14" ht="15.75" customHeight="1">
      <c r="A1102" s="45"/>
      <c r="B1102" s="45"/>
      <c r="C1102" s="45"/>
      <c r="D1102" s="45"/>
      <c r="E1102" s="53"/>
      <c r="F1102" s="43"/>
      <c r="G1102" s="43" t="str">
        <f>IFERROR(WORKDAY(F1102,H1102,FESTIVOS!$A$2:$V$146),"")</f>
        <v/>
      </c>
      <c r="H1102" s="24" t="str">
        <f>IFERROR(VLOOKUP(A1102,Dependencias!$A$31:$B$44,2,FALSE),"")</f>
        <v/>
      </c>
      <c r="I1102" s="45"/>
      <c r="J1102" s="45"/>
      <c r="K1102" s="24"/>
      <c r="L1102" s="43"/>
      <c r="M1102" s="43"/>
      <c r="N1102" s="24"/>
    </row>
    <row r="1103" spans="1:14" ht="15.75" customHeight="1">
      <c r="A1103" s="45"/>
      <c r="B1103" s="45"/>
      <c r="C1103" s="45"/>
      <c r="D1103" s="45"/>
      <c r="E1103" s="53"/>
      <c r="F1103" s="43"/>
      <c r="G1103" s="43" t="str">
        <f>IFERROR(WORKDAY(F1103,H1103,FESTIVOS!$A$2:$V$146),"")</f>
        <v/>
      </c>
      <c r="H1103" s="24" t="str">
        <f>IFERROR(VLOOKUP(A1103,Dependencias!$A$31:$B$44,2,FALSE),"")</f>
        <v/>
      </c>
      <c r="I1103" s="45"/>
      <c r="J1103" s="45"/>
      <c r="K1103" s="24"/>
      <c r="L1103" s="43"/>
      <c r="M1103" s="43"/>
      <c r="N1103" s="24"/>
    </row>
    <row r="1104" spans="1:14" ht="15.75" customHeight="1">
      <c r="A1104" s="45"/>
      <c r="B1104" s="45"/>
      <c r="C1104" s="45"/>
      <c r="D1104" s="45"/>
      <c r="E1104" s="53"/>
      <c r="F1104" s="43"/>
      <c r="G1104" s="43" t="str">
        <f>IFERROR(WORKDAY(F1104,H1104,FESTIVOS!$A$2:$V$146),"")</f>
        <v/>
      </c>
      <c r="H1104" s="24" t="str">
        <f>IFERROR(VLOOKUP(A1104,Dependencias!$A$31:$B$44,2,FALSE),"")</f>
        <v/>
      </c>
      <c r="I1104" s="45"/>
      <c r="J1104" s="45"/>
      <c r="K1104" s="24"/>
      <c r="L1104" s="43"/>
      <c r="M1104" s="43"/>
      <c r="N1104" s="24"/>
    </row>
    <row r="1105" spans="1:14" ht="15.75" customHeight="1">
      <c r="A1105" s="45"/>
      <c r="B1105" s="45"/>
      <c r="C1105" s="45"/>
      <c r="D1105" s="45"/>
      <c r="E1105" s="53"/>
      <c r="F1105" s="43"/>
      <c r="G1105" s="43" t="str">
        <f>IFERROR(WORKDAY(F1105,H1105,FESTIVOS!$A$2:$V$146),"")</f>
        <v/>
      </c>
      <c r="H1105" s="24" t="str">
        <f>IFERROR(VLOOKUP(A1105,Dependencias!$A$31:$B$44,2,FALSE),"")</f>
        <v/>
      </c>
      <c r="I1105" s="45"/>
      <c r="J1105" s="45"/>
      <c r="K1105" s="24"/>
      <c r="L1105" s="43"/>
      <c r="M1105" s="43"/>
      <c r="N1105" s="24"/>
    </row>
    <row r="1106" spans="1:14" ht="15.75" customHeight="1">
      <c r="A1106" s="45"/>
      <c r="B1106" s="45"/>
      <c r="C1106" s="45"/>
      <c r="D1106" s="45"/>
      <c r="E1106" s="53"/>
      <c r="F1106" s="43"/>
      <c r="G1106" s="43" t="str">
        <f>IFERROR(WORKDAY(F1106,H1106,FESTIVOS!$A$2:$V$146),"")</f>
        <v/>
      </c>
      <c r="H1106" s="24" t="str">
        <f>IFERROR(VLOOKUP(A1106,Dependencias!$A$31:$B$44,2,FALSE),"")</f>
        <v/>
      </c>
      <c r="I1106" s="45"/>
      <c r="J1106" s="45"/>
      <c r="K1106" s="24"/>
      <c r="L1106" s="43"/>
      <c r="M1106" s="43"/>
      <c r="N1106" s="24"/>
    </row>
    <row r="1107" spans="1:14" ht="15.75" customHeight="1">
      <c r="A1107" s="45"/>
      <c r="B1107" s="45"/>
      <c r="C1107" s="45"/>
      <c r="D1107" s="45"/>
      <c r="E1107" s="53"/>
      <c r="F1107" s="43"/>
      <c r="G1107" s="43" t="str">
        <f>IFERROR(WORKDAY(F1107,H1107,FESTIVOS!$A$2:$V$146),"")</f>
        <v/>
      </c>
      <c r="H1107" s="24" t="str">
        <f>IFERROR(VLOOKUP(A1107,Dependencias!$A$31:$B$44,2,FALSE),"")</f>
        <v/>
      </c>
      <c r="I1107" s="45"/>
      <c r="J1107" s="45"/>
      <c r="K1107" s="24"/>
      <c r="L1107" s="43"/>
      <c r="M1107" s="43"/>
      <c r="N1107" s="24"/>
    </row>
    <row r="1108" spans="1:14" ht="15.75" customHeight="1">
      <c r="A1108" s="45"/>
      <c r="B1108" s="45"/>
      <c r="C1108" s="45"/>
      <c r="D1108" s="45"/>
      <c r="E1108" s="53"/>
      <c r="F1108" s="43"/>
      <c r="G1108" s="43" t="str">
        <f>IFERROR(WORKDAY(F1108,H1108,FESTIVOS!$A$2:$V$146),"")</f>
        <v/>
      </c>
      <c r="H1108" s="24" t="str">
        <f>IFERROR(VLOOKUP(A1108,Dependencias!$A$31:$B$44,2,FALSE),"")</f>
        <v/>
      </c>
      <c r="I1108" s="45"/>
      <c r="J1108" s="45"/>
      <c r="K1108" s="24"/>
      <c r="L1108" s="43"/>
      <c r="M1108" s="43"/>
      <c r="N1108" s="24"/>
    </row>
    <row r="1109" spans="1:14" ht="15.75" customHeight="1">
      <c r="A1109" s="45"/>
      <c r="B1109" s="45"/>
      <c r="C1109" s="45"/>
      <c r="D1109" s="45"/>
      <c r="E1109" s="53"/>
      <c r="F1109" s="43"/>
      <c r="G1109" s="43" t="str">
        <f>IFERROR(WORKDAY(F1109,H1109,FESTIVOS!$A$2:$V$146),"")</f>
        <v/>
      </c>
      <c r="H1109" s="24" t="str">
        <f>IFERROR(VLOOKUP(A1109,Dependencias!$A$31:$B$44,2,FALSE),"")</f>
        <v/>
      </c>
      <c r="I1109" s="45"/>
      <c r="J1109" s="45"/>
      <c r="K1109" s="24"/>
      <c r="L1109" s="43"/>
      <c r="M1109" s="43"/>
      <c r="N1109" s="24"/>
    </row>
    <row r="1110" spans="1:14" ht="15.75" customHeight="1">
      <c r="A1110" s="45"/>
      <c r="B1110" s="45"/>
      <c r="C1110" s="45"/>
      <c r="D1110" s="45"/>
      <c r="E1110" s="53"/>
      <c r="F1110" s="43"/>
      <c r="G1110" s="43" t="str">
        <f>IFERROR(WORKDAY(F1110,H1110,FESTIVOS!$A$2:$V$146),"")</f>
        <v/>
      </c>
      <c r="H1110" s="24" t="str">
        <f>IFERROR(VLOOKUP(A1110,Dependencias!$A$31:$B$44,2,FALSE),"")</f>
        <v/>
      </c>
      <c r="I1110" s="45"/>
      <c r="J1110" s="45"/>
      <c r="K1110" s="24"/>
      <c r="L1110" s="43"/>
      <c r="M1110" s="43"/>
      <c r="N1110" s="24"/>
    </row>
    <row r="1111" spans="1:14" ht="15.75" customHeight="1">
      <c r="A1111" s="45"/>
      <c r="B1111" s="45"/>
      <c r="C1111" s="45"/>
      <c r="D1111" s="45"/>
      <c r="E1111" s="53"/>
      <c r="F1111" s="43"/>
      <c r="G1111" s="43" t="str">
        <f>IFERROR(WORKDAY(F1111,H1111,FESTIVOS!$A$2:$V$146),"")</f>
        <v/>
      </c>
      <c r="H1111" s="24" t="str">
        <f>IFERROR(VLOOKUP(A1111,Dependencias!$A$31:$B$44,2,FALSE),"")</f>
        <v/>
      </c>
      <c r="I1111" s="45"/>
      <c r="J1111" s="45"/>
      <c r="K1111" s="24"/>
      <c r="L1111" s="43"/>
      <c r="M1111" s="43"/>
      <c r="N1111" s="24"/>
    </row>
    <row r="1112" spans="1:14" ht="15.75" customHeight="1">
      <c r="A1112" s="45"/>
      <c r="B1112" s="45"/>
      <c r="C1112" s="45"/>
      <c r="D1112" s="45"/>
      <c r="E1112" s="53"/>
      <c r="F1112" s="43"/>
      <c r="G1112" s="43" t="str">
        <f>IFERROR(WORKDAY(F1112,H1112,FESTIVOS!$A$2:$V$146),"")</f>
        <v/>
      </c>
      <c r="H1112" s="24" t="str">
        <f>IFERROR(VLOOKUP(A1112,Dependencias!$A$31:$B$44,2,FALSE),"")</f>
        <v/>
      </c>
      <c r="I1112" s="45"/>
      <c r="J1112" s="45"/>
      <c r="K1112" s="24"/>
      <c r="L1112" s="43"/>
      <c r="M1112" s="43"/>
      <c r="N1112" s="24"/>
    </row>
    <row r="1113" spans="1:14" ht="15.75" customHeight="1">
      <c r="A1113" s="45"/>
      <c r="B1113" s="45"/>
      <c r="C1113" s="45"/>
      <c r="D1113" s="45"/>
      <c r="E1113" s="53"/>
      <c r="F1113" s="43"/>
      <c r="G1113" s="43" t="str">
        <f>IFERROR(WORKDAY(F1113,H1113,FESTIVOS!$A$2:$V$146),"")</f>
        <v/>
      </c>
      <c r="H1113" s="24" t="str">
        <f>IFERROR(VLOOKUP(A1113,Dependencias!$A$31:$B$44,2,FALSE),"")</f>
        <v/>
      </c>
      <c r="I1113" s="45"/>
      <c r="J1113" s="45"/>
      <c r="K1113" s="24"/>
      <c r="L1113" s="43"/>
      <c r="M1113" s="43"/>
      <c r="N1113" s="24"/>
    </row>
    <row r="1114" spans="1:14" ht="15.75" customHeight="1">
      <c r="A1114" s="45"/>
      <c r="B1114" s="45"/>
      <c r="C1114" s="45"/>
      <c r="D1114" s="45"/>
      <c r="E1114" s="53"/>
      <c r="F1114" s="43"/>
      <c r="G1114" s="43" t="str">
        <f>IFERROR(WORKDAY(F1114,H1114,FESTIVOS!$A$2:$V$146),"")</f>
        <v/>
      </c>
      <c r="H1114" s="24" t="str">
        <f>IFERROR(VLOOKUP(A1114,Dependencias!$A$31:$B$44,2,FALSE),"")</f>
        <v/>
      </c>
      <c r="I1114" s="45"/>
      <c r="J1114" s="45"/>
      <c r="K1114" s="24"/>
      <c r="L1114" s="43"/>
      <c r="M1114" s="43"/>
      <c r="N1114" s="24"/>
    </row>
    <row r="1115" spans="1:14" ht="15.75" customHeight="1">
      <c r="A1115" s="45"/>
      <c r="B1115" s="45"/>
      <c r="C1115" s="45"/>
      <c r="D1115" s="45"/>
      <c r="E1115" s="53"/>
      <c r="F1115" s="43"/>
      <c r="G1115" s="43" t="str">
        <f>IFERROR(WORKDAY(F1115,H1115,FESTIVOS!$A$2:$V$146),"")</f>
        <v/>
      </c>
      <c r="H1115" s="24" t="str">
        <f>IFERROR(VLOOKUP(A1115,Dependencias!$A$31:$B$44,2,FALSE),"")</f>
        <v/>
      </c>
      <c r="I1115" s="45"/>
      <c r="J1115" s="45"/>
      <c r="K1115" s="24"/>
      <c r="L1115" s="43"/>
      <c r="M1115" s="43"/>
      <c r="N1115" s="24"/>
    </row>
    <row r="1116" spans="1:14" ht="15.75" customHeight="1">
      <c r="A1116" s="45"/>
      <c r="B1116" s="45"/>
      <c r="C1116" s="45"/>
      <c r="D1116" s="45"/>
      <c r="E1116" s="53"/>
      <c r="F1116" s="43"/>
      <c r="G1116" s="43" t="str">
        <f>IFERROR(WORKDAY(F1116,H1116,FESTIVOS!$A$2:$V$146),"")</f>
        <v/>
      </c>
      <c r="H1116" s="24" t="str">
        <f>IFERROR(VLOOKUP(A1116,Dependencias!$A$31:$B$44,2,FALSE),"")</f>
        <v/>
      </c>
      <c r="I1116" s="45"/>
      <c r="J1116" s="45"/>
      <c r="K1116" s="24"/>
      <c r="L1116" s="43"/>
      <c r="M1116" s="43"/>
      <c r="N1116" s="24"/>
    </row>
    <row r="1117" spans="1:14" ht="15.75" customHeight="1">
      <c r="A1117" s="45"/>
      <c r="B1117" s="45"/>
      <c r="C1117" s="45"/>
      <c r="D1117" s="45"/>
      <c r="E1117" s="53"/>
      <c r="F1117" s="43"/>
      <c r="G1117" s="43" t="str">
        <f>IFERROR(WORKDAY(F1117,H1117,FESTIVOS!$A$2:$V$146),"")</f>
        <v/>
      </c>
      <c r="H1117" s="24" t="str">
        <f>IFERROR(VLOOKUP(A1117,Dependencias!$A$31:$B$44,2,FALSE),"")</f>
        <v/>
      </c>
      <c r="I1117" s="45"/>
      <c r="J1117" s="45"/>
      <c r="K1117" s="24"/>
      <c r="L1117" s="43"/>
      <c r="M1117" s="43"/>
      <c r="N1117" s="24"/>
    </row>
    <row r="1118" spans="1:14" ht="15.75" customHeight="1">
      <c r="A1118" s="45"/>
      <c r="B1118" s="45"/>
      <c r="C1118" s="45"/>
      <c r="D1118" s="45"/>
      <c r="E1118" s="53"/>
      <c r="F1118" s="43"/>
      <c r="G1118" s="43" t="str">
        <f>IFERROR(WORKDAY(F1118,H1118,FESTIVOS!$A$2:$V$146),"")</f>
        <v/>
      </c>
      <c r="H1118" s="24" t="str">
        <f>IFERROR(VLOOKUP(A1118,Dependencias!$A$31:$B$44,2,FALSE),"")</f>
        <v/>
      </c>
      <c r="I1118" s="45"/>
      <c r="J1118" s="45"/>
      <c r="K1118" s="24"/>
      <c r="L1118" s="43"/>
      <c r="M1118" s="43"/>
      <c r="N1118" s="24"/>
    </row>
    <row r="1119" spans="1:14" ht="15.75" customHeight="1">
      <c r="A1119" s="45"/>
      <c r="B1119" s="45"/>
      <c r="C1119" s="45"/>
      <c r="D1119" s="45"/>
      <c r="E1119" s="53"/>
      <c r="F1119" s="43"/>
      <c r="G1119" s="43" t="str">
        <f>IFERROR(WORKDAY(F1119,H1119,FESTIVOS!$A$2:$V$146),"")</f>
        <v/>
      </c>
      <c r="H1119" s="24" t="str">
        <f>IFERROR(VLOOKUP(A1119,Dependencias!$A$31:$B$44,2,FALSE),"")</f>
        <v/>
      </c>
      <c r="I1119" s="45"/>
      <c r="J1119" s="45"/>
      <c r="K1119" s="24"/>
      <c r="L1119" s="43"/>
      <c r="M1119" s="43"/>
      <c r="N1119" s="24"/>
    </row>
    <row r="1120" spans="1:14" ht="15.75" customHeight="1">
      <c r="A1120" s="45"/>
      <c r="B1120" s="45"/>
      <c r="C1120" s="45"/>
      <c r="D1120" s="45"/>
      <c r="E1120" s="53"/>
      <c r="F1120" s="43"/>
      <c r="G1120" s="43" t="str">
        <f>IFERROR(WORKDAY(F1120,H1120,FESTIVOS!$A$2:$V$146),"")</f>
        <v/>
      </c>
      <c r="H1120" s="24" t="str">
        <f>IFERROR(VLOOKUP(A1120,Dependencias!$A$31:$B$44,2,FALSE),"")</f>
        <v/>
      </c>
      <c r="I1120" s="45"/>
      <c r="J1120" s="45"/>
      <c r="K1120" s="24"/>
      <c r="L1120" s="43"/>
      <c r="M1120" s="43"/>
      <c r="N1120" s="24"/>
    </row>
    <row r="1121" spans="1:14" ht="15.75" customHeight="1">
      <c r="A1121" s="45"/>
      <c r="B1121" s="45"/>
      <c r="C1121" s="45"/>
      <c r="D1121" s="45"/>
      <c r="E1121" s="53"/>
      <c r="F1121" s="43"/>
      <c r="G1121" s="43" t="str">
        <f>IFERROR(WORKDAY(F1121,H1121,FESTIVOS!$A$2:$V$146),"")</f>
        <v/>
      </c>
      <c r="H1121" s="24" t="str">
        <f>IFERROR(VLOOKUP(A1121,Dependencias!$A$31:$B$44,2,FALSE),"")</f>
        <v/>
      </c>
      <c r="I1121" s="45"/>
      <c r="J1121" s="45"/>
      <c r="K1121" s="24"/>
      <c r="L1121" s="43"/>
      <c r="M1121" s="43"/>
      <c r="N1121" s="24"/>
    </row>
    <row r="1122" spans="1:14" ht="15.75" customHeight="1">
      <c r="A1122" s="45"/>
      <c r="B1122" s="45"/>
      <c r="C1122" s="45"/>
      <c r="D1122" s="45"/>
      <c r="E1122" s="53"/>
      <c r="F1122" s="43"/>
      <c r="G1122" s="43" t="str">
        <f>IFERROR(WORKDAY(F1122,H1122,FESTIVOS!$A$2:$V$146),"")</f>
        <v/>
      </c>
      <c r="H1122" s="24" t="str">
        <f>IFERROR(VLOOKUP(A1122,Dependencias!$A$31:$B$44,2,FALSE),"")</f>
        <v/>
      </c>
      <c r="I1122" s="45"/>
      <c r="J1122" s="45"/>
      <c r="K1122" s="24"/>
      <c r="L1122" s="43"/>
      <c r="M1122" s="43"/>
      <c r="N1122" s="24"/>
    </row>
    <row r="1123" spans="1:14" ht="15.75" customHeight="1">
      <c r="A1123" s="45"/>
      <c r="B1123" s="45"/>
      <c r="C1123" s="45"/>
      <c r="D1123" s="45"/>
      <c r="E1123" s="53"/>
      <c r="F1123" s="43"/>
      <c r="G1123" s="43" t="str">
        <f>IFERROR(WORKDAY(F1123,H1123,FESTIVOS!$A$2:$V$146),"")</f>
        <v/>
      </c>
      <c r="H1123" s="24" t="str">
        <f>IFERROR(VLOOKUP(A1123,Dependencias!$A$31:$B$44,2,FALSE),"")</f>
        <v/>
      </c>
      <c r="I1123" s="45"/>
      <c r="J1123" s="45"/>
      <c r="K1123" s="24"/>
      <c r="L1123" s="43"/>
      <c r="M1123" s="43"/>
      <c r="N1123" s="24"/>
    </row>
    <row r="1124" spans="1:14" ht="15.75" customHeight="1">
      <c r="A1124" s="45"/>
      <c r="B1124" s="45"/>
      <c r="C1124" s="45"/>
      <c r="D1124" s="45"/>
      <c r="E1124" s="53"/>
      <c r="F1124" s="43"/>
      <c r="G1124" s="43" t="str">
        <f>IFERROR(WORKDAY(F1124,H1124,FESTIVOS!$A$2:$V$146),"")</f>
        <v/>
      </c>
      <c r="H1124" s="24" t="str">
        <f>IFERROR(VLOOKUP(A1124,Dependencias!$A$31:$B$44,2,FALSE),"")</f>
        <v/>
      </c>
      <c r="I1124" s="45"/>
      <c r="J1124" s="45"/>
      <c r="K1124" s="24"/>
      <c r="L1124" s="43"/>
      <c r="M1124" s="43"/>
      <c r="N1124" s="24"/>
    </row>
    <row r="1125" spans="1:14" ht="15.75" customHeight="1">
      <c r="A1125" s="45"/>
      <c r="B1125" s="45"/>
      <c r="C1125" s="45"/>
      <c r="D1125" s="45"/>
      <c r="E1125" s="53"/>
      <c r="F1125" s="43"/>
      <c r="G1125" s="43" t="str">
        <f>IFERROR(WORKDAY(F1125,H1125,FESTIVOS!$A$2:$V$146),"")</f>
        <v/>
      </c>
      <c r="H1125" s="24" t="str">
        <f>IFERROR(VLOOKUP(A1125,Dependencias!$A$31:$B$44,2,FALSE),"")</f>
        <v/>
      </c>
      <c r="I1125" s="45"/>
      <c r="J1125" s="45"/>
      <c r="K1125" s="24"/>
      <c r="L1125" s="43"/>
      <c r="M1125" s="43"/>
      <c r="N1125" s="24"/>
    </row>
    <row r="1126" spans="1:14" ht="15.75" customHeight="1">
      <c r="A1126" s="45"/>
      <c r="B1126" s="45"/>
      <c r="C1126" s="45"/>
      <c r="D1126" s="45"/>
      <c r="E1126" s="53"/>
      <c r="F1126" s="43"/>
      <c r="G1126" s="43" t="str">
        <f>IFERROR(WORKDAY(F1126,H1126,FESTIVOS!$A$2:$V$146),"")</f>
        <v/>
      </c>
      <c r="H1126" s="24" t="str">
        <f>IFERROR(VLOOKUP(A1126,Dependencias!$A$31:$B$44,2,FALSE),"")</f>
        <v/>
      </c>
      <c r="I1126" s="45"/>
      <c r="J1126" s="45"/>
      <c r="K1126" s="24"/>
      <c r="L1126" s="43"/>
      <c r="M1126" s="43"/>
      <c r="N1126" s="24"/>
    </row>
    <row r="1127" spans="1:14" ht="15.75" customHeight="1">
      <c r="A1127" s="45"/>
      <c r="B1127" s="45"/>
      <c r="C1127" s="45"/>
      <c r="D1127" s="45"/>
      <c r="E1127" s="53"/>
      <c r="F1127" s="43"/>
      <c r="G1127" s="43" t="str">
        <f>IFERROR(WORKDAY(F1127,H1127,FESTIVOS!$A$2:$V$146),"")</f>
        <v/>
      </c>
      <c r="H1127" s="24" t="str">
        <f>IFERROR(VLOOKUP(A1127,Dependencias!$A$31:$B$44,2,FALSE),"")</f>
        <v/>
      </c>
      <c r="I1127" s="45"/>
      <c r="J1127" s="45"/>
      <c r="K1127" s="24"/>
      <c r="L1127" s="43"/>
      <c r="M1127" s="43"/>
      <c r="N1127" s="24"/>
    </row>
    <row r="1128" spans="1:14" ht="15.75" customHeight="1">
      <c r="A1128" s="45"/>
      <c r="B1128" s="45"/>
      <c r="C1128" s="45"/>
      <c r="D1128" s="45"/>
      <c r="E1128" s="53"/>
      <c r="F1128" s="43"/>
      <c r="G1128" s="43" t="str">
        <f>IFERROR(WORKDAY(F1128,H1128,FESTIVOS!$A$2:$V$146),"")</f>
        <v/>
      </c>
      <c r="H1128" s="24" t="str">
        <f>IFERROR(VLOOKUP(A1128,Dependencias!$A$31:$B$44,2,FALSE),"")</f>
        <v/>
      </c>
      <c r="I1128" s="45"/>
      <c r="J1128" s="45"/>
      <c r="K1128" s="24"/>
      <c r="L1128" s="43"/>
      <c r="M1128" s="43"/>
      <c r="N1128" s="24"/>
    </row>
    <row r="1129" spans="1:14" ht="15.75" customHeight="1">
      <c r="A1129" s="45"/>
      <c r="B1129" s="45"/>
      <c r="C1129" s="45"/>
      <c r="D1129" s="45"/>
      <c r="E1129" s="53"/>
      <c r="F1129" s="43"/>
      <c r="G1129" s="43" t="str">
        <f>IFERROR(WORKDAY(F1129,H1129,FESTIVOS!$A$2:$V$146),"")</f>
        <v/>
      </c>
      <c r="H1129" s="24" t="str">
        <f>IFERROR(VLOOKUP(A1129,Dependencias!$A$31:$B$44,2,FALSE),"")</f>
        <v/>
      </c>
      <c r="I1129" s="45"/>
      <c r="J1129" s="45"/>
      <c r="K1129" s="24"/>
      <c r="L1129" s="43"/>
      <c r="M1129" s="43"/>
      <c r="N1129" s="24"/>
    </row>
    <row r="1130" spans="1:14" ht="15.75" customHeight="1">
      <c r="A1130" s="45"/>
      <c r="B1130" s="45"/>
      <c r="C1130" s="45"/>
      <c r="D1130" s="45"/>
      <c r="E1130" s="53"/>
      <c r="F1130" s="43"/>
      <c r="G1130" s="43" t="str">
        <f>IFERROR(WORKDAY(F1130,H1130,FESTIVOS!$A$2:$V$146),"")</f>
        <v/>
      </c>
      <c r="H1130" s="24" t="str">
        <f>IFERROR(VLOOKUP(A1130,Dependencias!$A$31:$B$44,2,FALSE),"")</f>
        <v/>
      </c>
      <c r="I1130" s="45"/>
      <c r="J1130" s="45"/>
      <c r="K1130" s="24"/>
      <c r="L1130" s="43"/>
      <c r="M1130" s="43"/>
      <c r="N1130" s="24"/>
    </row>
    <row r="1131" spans="1:14" ht="15.75" customHeight="1">
      <c r="A1131" s="45"/>
      <c r="B1131" s="45"/>
      <c r="C1131" s="45"/>
      <c r="D1131" s="45"/>
      <c r="E1131" s="53"/>
      <c r="F1131" s="43"/>
      <c r="G1131" s="43" t="str">
        <f>IFERROR(WORKDAY(F1131,H1131,FESTIVOS!$A$2:$V$146),"")</f>
        <v/>
      </c>
      <c r="H1131" s="24" t="str">
        <f>IFERROR(VLOOKUP(A1131,Dependencias!$A$31:$B$44,2,FALSE),"")</f>
        <v/>
      </c>
      <c r="I1131" s="45"/>
      <c r="J1131" s="45"/>
      <c r="K1131" s="24"/>
      <c r="L1131" s="43"/>
      <c r="M1131" s="43"/>
      <c r="N1131" s="24"/>
    </row>
    <row r="1132" spans="1:14" ht="15.75" customHeight="1">
      <c r="A1132" s="45"/>
      <c r="B1132" s="45"/>
      <c r="C1132" s="45"/>
      <c r="D1132" s="45"/>
      <c r="E1132" s="53"/>
      <c r="F1132" s="43"/>
      <c r="G1132" s="43" t="str">
        <f>IFERROR(WORKDAY(F1132,H1132,FESTIVOS!$A$2:$V$146),"")</f>
        <v/>
      </c>
      <c r="H1132" s="24" t="str">
        <f>IFERROR(VLOOKUP(A1132,Dependencias!$A$31:$B$44,2,FALSE),"")</f>
        <v/>
      </c>
      <c r="I1132" s="45"/>
      <c r="J1132" s="45"/>
      <c r="K1132" s="24"/>
      <c r="L1132" s="43"/>
      <c r="M1132" s="43"/>
      <c r="N1132" s="24"/>
    </row>
    <row r="1133" spans="1:14" ht="15.75" customHeight="1">
      <c r="A1133" s="45"/>
      <c r="B1133" s="45"/>
      <c r="C1133" s="45"/>
      <c r="D1133" s="45"/>
      <c r="E1133" s="53"/>
      <c r="F1133" s="43"/>
      <c r="G1133" s="43" t="str">
        <f>IFERROR(WORKDAY(F1133,H1133,FESTIVOS!$A$2:$V$146),"")</f>
        <v/>
      </c>
      <c r="H1133" s="24" t="str">
        <f>IFERROR(VLOOKUP(A1133,Dependencias!$A$31:$B$44,2,FALSE),"")</f>
        <v/>
      </c>
      <c r="I1133" s="45"/>
      <c r="J1133" s="45"/>
      <c r="K1133" s="24"/>
      <c r="L1133" s="43"/>
      <c r="M1133" s="43"/>
      <c r="N1133" s="24"/>
    </row>
    <row r="1134" spans="1:14" ht="15.75" customHeight="1">
      <c r="A1134" s="45"/>
      <c r="B1134" s="45"/>
      <c r="C1134" s="45"/>
      <c r="D1134" s="45"/>
      <c r="E1134" s="53"/>
      <c r="F1134" s="43"/>
      <c r="G1134" s="43" t="str">
        <f>IFERROR(WORKDAY(F1134,H1134,FESTIVOS!$A$2:$V$146),"")</f>
        <v/>
      </c>
      <c r="H1134" s="24" t="str">
        <f>IFERROR(VLOOKUP(A1134,Dependencias!$A$31:$B$44,2,FALSE),"")</f>
        <v/>
      </c>
      <c r="I1134" s="45"/>
      <c r="J1134" s="45"/>
      <c r="K1134" s="24"/>
      <c r="L1134" s="43"/>
      <c r="M1134" s="43"/>
      <c r="N1134" s="24"/>
    </row>
    <row r="1135" spans="1:14" ht="15.75" customHeight="1">
      <c r="A1135" s="45"/>
      <c r="B1135" s="45"/>
      <c r="C1135" s="45"/>
      <c r="D1135" s="45"/>
      <c r="E1135" s="53"/>
      <c r="F1135" s="43"/>
      <c r="G1135" s="43" t="str">
        <f>IFERROR(WORKDAY(F1135,H1135,FESTIVOS!$A$2:$V$146),"")</f>
        <v/>
      </c>
      <c r="H1135" s="24" t="str">
        <f>IFERROR(VLOOKUP(A1135,Dependencias!$A$31:$B$44,2,FALSE),"")</f>
        <v/>
      </c>
      <c r="I1135" s="45"/>
      <c r="J1135" s="45"/>
      <c r="K1135" s="24"/>
      <c r="L1135" s="43"/>
      <c r="M1135" s="43"/>
      <c r="N1135" s="24"/>
    </row>
    <row r="1136" spans="1:14" ht="15.75" customHeight="1">
      <c r="A1136" s="45"/>
      <c r="B1136" s="45"/>
      <c r="C1136" s="45"/>
      <c r="D1136" s="45"/>
      <c r="E1136" s="53"/>
      <c r="F1136" s="43"/>
      <c r="G1136" s="43" t="str">
        <f>IFERROR(WORKDAY(F1136,H1136,FESTIVOS!$A$2:$V$146),"")</f>
        <v/>
      </c>
      <c r="H1136" s="24" t="str">
        <f>IFERROR(VLOOKUP(A1136,Dependencias!$A$31:$B$44,2,FALSE),"")</f>
        <v/>
      </c>
      <c r="I1136" s="45"/>
      <c r="J1136" s="45"/>
      <c r="K1136" s="24"/>
      <c r="L1136" s="43"/>
      <c r="M1136" s="43"/>
      <c r="N1136" s="24"/>
    </row>
    <row r="1137" spans="1:14" ht="15.75" customHeight="1">
      <c r="A1137" s="45"/>
      <c r="B1137" s="45"/>
      <c r="C1137" s="45"/>
      <c r="D1137" s="45"/>
      <c r="E1137" s="53"/>
      <c r="F1137" s="43"/>
      <c r="G1137" s="43" t="str">
        <f>IFERROR(WORKDAY(F1137,H1137,FESTIVOS!$A$2:$V$146),"")</f>
        <v/>
      </c>
      <c r="H1137" s="24" t="str">
        <f>IFERROR(VLOOKUP(A1137,Dependencias!$A$31:$B$44,2,FALSE),"")</f>
        <v/>
      </c>
      <c r="I1137" s="45"/>
      <c r="J1137" s="45"/>
      <c r="K1137" s="24"/>
      <c r="L1137" s="43"/>
      <c r="M1137" s="43"/>
      <c r="N1137" s="24"/>
    </row>
    <row r="1138" spans="1:14" ht="15.75" customHeight="1">
      <c r="A1138" s="45"/>
      <c r="B1138" s="45"/>
      <c r="C1138" s="45"/>
      <c r="D1138" s="45"/>
      <c r="E1138" s="53"/>
      <c r="F1138" s="43"/>
      <c r="G1138" s="43" t="str">
        <f>IFERROR(WORKDAY(F1138,H1138,FESTIVOS!$A$2:$V$146),"")</f>
        <v/>
      </c>
      <c r="H1138" s="24" t="str">
        <f>IFERROR(VLOOKUP(A1138,Dependencias!$A$31:$B$44,2,FALSE),"")</f>
        <v/>
      </c>
      <c r="I1138" s="45"/>
      <c r="J1138" s="45"/>
      <c r="K1138" s="24"/>
      <c r="L1138" s="43"/>
      <c r="M1138" s="43"/>
      <c r="N1138" s="24"/>
    </row>
    <row r="1139" spans="1:14" ht="15.75" customHeight="1">
      <c r="A1139" s="45"/>
      <c r="B1139" s="45"/>
      <c r="C1139" s="45"/>
      <c r="D1139" s="45"/>
      <c r="E1139" s="53"/>
      <c r="F1139" s="43"/>
      <c r="G1139" s="43" t="str">
        <f>IFERROR(WORKDAY(F1139,H1139,FESTIVOS!$A$2:$V$146),"")</f>
        <v/>
      </c>
      <c r="H1139" s="24" t="str">
        <f>IFERROR(VLOOKUP(A1139,Dependencias!$A$31:$B$44,2,FALSE),"")</f>
        <v/>
      </c>
      <c r="I1139" s="45"/>
      <c r="J1139" s="45"/>
      <c r="K1139" s="24"/>
      <c r="L1139" s="43"/>
      <c r="M1139" s="43"/>
      <c r="N1139" s="24"/>
    </row>
    <row r="1140" spans="1:14" ht="15.75" customHeight="1">
      <c r="A1140" s="45"/>
      <c r="B1140" s="45"/>
      <c r="C1140" s="45"/>
      <c r="D1140" s="45"/>
      <c r="E1140" s="53"/>
      <c r="F1140" s="43"/>
      <c r="G1140" s="43" t="str">
        <f>IFERROR(WORKDAY(F1140,H1140,FESTIVOS!$A$2:$V$146),"")</f>
        <v/>
      </c>
      <c r="H1140" s="24" t="str">
        <f>IFERROR(VLOOKUP(A1140,Dependencias!$A$31:$B$44,2,FALSE),"")</f>
        <v/>
      </c>
      <c r="I1140" s="45"/>
      <c r="J1140" s="45"/>
      <c r="K1140" s="24"/>
      <c r="L1140" s="43"/>
      <c r="M1140" s="43"/>
      <c r="N1140" s="24"/>
    </row>
    <row r="1141" spans="1:14" ht="15.75" customHeight="1">
      <c r="A1141" s="45"/>
      <c r="B1141" s="45"/>
      <c r="C1141" s="45"/>
      <c r="D1141" s="45"/>
      <c r="E1141" s="53"/>
      <c r="F1141" s="43"/>
      <c r="G1141" s="43" t="str">
        <f>IFERROR(WORKDAY(F1141,H1141,FESTIVOS!$A$2:$V$146),"")</f>
        <v/>
      </c>
      <c r="H1141" s="24" t="str">
        <f>IFERROR(VLOOKUP(A1141,Dependencias!$A$31:$B$44,2,FALSE),"")</f>
        <v/>
      </c>
      <c r="I1141" s="45"/>
      <c r="J1141" s="45"/>
      <c r="K1141" s="24"/>
      <c r="L1141" s="43"/>
      <c r="M1141" s="43"/>
      <c r="N1141" s="24"/>
    </row>
    <row r="1142" spans="1:14" ht="15.75" customHeight="1">
      <c r="A1142" s="45"/>
      <c r="B1142" s="45"/>
      <c r="C1142" s="45"/>
      <c r="D1142" s="45"/>
      <c r="E1142" s="53"/>
      <c r="F1142" s="43"/>
      <c r="G1142" s="43" t="str">
        <f>IFERROR(WORKDAY(F1142,H1142,FESTIVOS!$A$2:$V$146),"")</f>
        <v/>
      </c>
      <c r="H1142" s="24" t="str">
        <f>IFERROR(VLOOKUP(A1142,Dependencias!$A$31:$B$44,2,FALSE),"")</f>
        <v/>
      </c>
      <c r="I1142" s="45"/>
      <c r="J1142" s="45"/>
      <c r="K1142" s="24"/>
      <c r="L1142" s="43"/>
      <c r="M1142" s="43"/>
      <c r="N1142" s="24"/>
    </row>
    <row r="1143" spans="1:14" ht="15.75" customHeight="1">
      <c r="A1143" s="45"/>
      <c r="B1143" s="45"/>
      <c r="C1143" s="45"/>
      <c r="D1143" s="45"/>
      <c r="E1143" s="53"/>
      <c r="F1143" s="43"/>
      <c r="G1143" s="43" t="str">
        <f>IFERROR(WORKDAY(F1143,H1143,FESTIVOS!$A$2:$V$146),"")</f>
        <v/>
      </c>
      <c r="H1143" s="24" t="str">
        <f>IFERROR(VLOOKUP(A1143,Dependencias!$A$31:$B$44,2,FALSE),"")</f>
        <v/>
      </c>
      <c r="I1143" s="45"/>
      <c r="J1143" s="45"/>
      <c r="K1143" s="24"/>
      <c r="L1143" s="43"/>
      <c r="M1143" s="43"/>
      <c r="N1143" s="24"/>
    </row>
    <row r="1144" spans="1:14" ht="15.75" customHeight="1">
      <c r="A1144" s="45"/>
      <c r="B1144" s="45"/>
      <c r="C1144" s="45"/>
      <c r="D1144" s="45"/>
      <c r="E1144" s="53"/>
      <c r="F1144" s="43"/>
      <c r="G1144" s="43" t="str">
        <f>IFERROR(WORKDAY(F1144,H1144,FESTIVOS!$A$2:$V$146),"")</f>
        <v/>
      </c>
      <c r="H1144" s="24" t="str">
        <f>IFERROR(VLOOKUP(A1144,Dependencias!$A$31:$B$44,2,FALSE),"")</f>
        <v/>
      </c>
      <c r="I1144" s="45"/>
      <c r="J1144" s="45"/>
      <c r="K1144" s="24"/>
      <c r="L1144" s="43"/>
      <c r="M1144" s="43"/>
      <c r="N1144" s="24"/>
    </row>
    <row r="1145" spans="1:14" ht="15.75" customHeight="1">
      <c r="A1145" s="45"/>
      <c r="B1145" s="45"/>
      <c r="C1145" s="45"/>
      <c r="D1145" s="45"/>
      <c r="E1145" s="53"/>
      <c r="F1145" s="43"/>
      <c r="G1145" s="43" t="str">
        <f>IFERROR(WORKDAY(F1145,H1145,FESTIVOS!$A$2:$V$146),"")</f>
        <v/>
      </c>
      <c r="H1145" s="24" t="str">
        <f>IFERROR(VLOOKUP(A1145,Dependencias!$A$31:$B$44,2,FALSE),"")</f>
        <v/>
      </c>
      <c r="I1145" s="45"/>
      <c r="J1145" s="45"/>
      <c r="K1145" s="24"/>
      <c r="L1145" s="43"/>
      <c r="M1145" s="43"/>
      <c r="N1145" s="24"/>
    </row>
    <row r="1146" spans="1:14" ht="15.75" customHeight="1">
      <c r="A1146" s="45"/>
      <c r="B1146" s="45"/>
      <c r="C1146" s="45"/>
      <c r="D1146" s="45"/>
      <c r="E1146" s="53"/>
      <c r="F1146" s="43"/>
      <c r="G1146" s="43" t="str">
        <f>IFERROR(WORKDAY(F1146,H1146,FESTIVOS!$A$2:$V$146),"")</f>
        <v/>
      </c>
      <c r="H1146" s="24" t="str">
        <f>IFERROR(VLOOKUP(A1146,Dependencias!$A$31:$B$44,2,FALSE),"")</f>
        <v/>
      </c>
      <c r="I1146" s="45"/>
      <c r="J1146" s="45"/>
      <c r="K1146" s="24"/>
      <c r="L1146" s="43"/>
      <c r="M1146" s="43"/>
      <c r="N1146" s="24"/>
    </row>
    <row r="1147" spans="1:14" ht="15.75" customHeight="1">
      <c r="A1147" s="45"/>
      <c r="B1147" s="45"/>
      <c r="C1147" s="45"/>
      <c r="D1147" s="45"/>
      <c r="E1147" s="53"/>
      <c r="F1147" s="43"/>
      <c r="G1147" s="43" t="str">
        <f>IFERROR(WORKDAY(F1147,H1147,FESTIVOS!$A$2:$V$146),"")</f>
        <v/>
      </c>
      <c r="H1147" s="24" t="str">
        <f>IFERROR(VLOOKUP(A1147,Dependencias!$A$31:$B$44,2,FALSE),"")</f>
        <v/>
      </c>
      <c r="I1147" s="45"/>
      <c r="J1147" s="45"/>
      <c r="K1147" s="24"/>
      <c r="L1147" s="43"/>
      <c r="M1147" s="43"/>
      <c r="N1147" s="24"/>
    </row>
    <row r="1148" spans="1:14" ht="15.75" customHeight="1">
      <c r="A1148" s="45"/>
      <c r="B1148" s="45"/>
      <c r="C1148" s="45"/>
      <c r="D1148" s="45"/>
      <c r="E1148" s="53"/>
      <c r="F1148" s="43"/>
      <c r="G1148" s="43" t="str">
        <f>IFERROR(WORKDAY(F1148,H1148,FESTIVOS!$A$2:$V$146),"")</f>
        <v/>
      </c>
      <c r="H1148" s="24" t="str">
        <f>IFERROR(VLOOKUP(A1148,Dependencias!$A$31:$B$44,2,FALSE),"")</f>
        <v/>
      </c>
      <c r="I1148" s="45"/>
      <c r="J1148" s="45"/>
      <c r="K1148" s="24"/>
      <c r="L1148" s="43"/>
      <c r="M1148" s="43"/>
      <c r="N1148" s="24"/>
    </row>
    <row r="1149" spans="1:14" ht="15.75" customHeight="1">
      <c r="A1149" s="45"/>
      <c r="B1149" s="45"/>
      <c r="C1149" s="45"/>
      <c r="D1149" s="45"/>
      <c r="E1149" s="53"/>
      <c r="F1149" s="43"/>
      <c r="G1149" s="43" t="str">
        <f>IFERROR(WORKDAY(F1149,H1149,FESTIVOS!$A$2:$V$146),"")</f>
        <v/>
      </c>
      <c r="H1149" s="24" t="str">
        <f>IFERROR(VLOOKUP(A1149,Dependencias!$A$31:$B$44,2,FALSE),"")</f>
        <v/>
      </c>
      <c r="I1149" s="45"/>
      <c r="J1149" s="45"/>
      <c r="K1149" s="24"/>
      <c r="L1149" s="43"/>
      <c r="M1149" s="43"/>
      <c r="N1149" s="24"/>
    </row>
    <row r="1150" spans="1:14" ht="15.75" customHeight="1">
      <c r="A1150" s="45"/>
      <c r="B1150" s="45"/>
      <c r="C1150" s="45"/>
      <c r="D1150" s="45"/>
      <c r="E1150" s="53"/>
      <c r="F1150" s="43"/>
      <c r="G1150" s="43" t="str">
        <f>IFERROR(WORKDAY(F1150,H1150,FESTIVOS!$A$2:$V$146),"")</f>
        <v/>
      </c>
      <c r="H1150" s="24" t="str">
        <f>IFERROR(VLOOKUP(A1150,Dependencias!$A$31:$B$44,2,FALSE),"")</f>
        <v/>
      </c>
      <c r="I1150" s="45"/>
      <c r="J1150" s="45"/>
      <c r="K1150" s="24"/>
      <c r="L1150" s="43"/>
      <c r="M1150" s="43"/>
      <c r="N1150" s="24"/>
    </row>
    <row r="1151" spans="1:14" ht="15.75" customHeight="1">
      <c r="A1151" s="45"/>
      <c r="B1151" s="45"/>
      <c r="C1151" s="45"/>
      <c r="D1151" s="45"/>
      <c r="E1151" s="53"/>
      <c r="F1151" s="43"/>
      <c r="G1151" s="43" t="str">
        <f>IFERROR(WORKDAY(F1151,H1151,FESTIVOS!$A$2:$V$146),"")</f>
        <v/>
      </c>
      <c r="H1151" s="24" t="str">
        <f>IFERROR(VLOOKUP(A1151,Dependencias!$A$31:$B$44,2,FALSE),"")</f>
        <v/>
      </c>
      <c r="I1151" s="45"/>
      <c r="J1151" s="45"/>
      <c r="K1151" s="24"/>
      <c r="L1151" s="43"/>
      <c r="M1151" s="43"/>
      <c r="N1151" s="24"/>
    </row>
    <row r="1152" spans="1:14" ht="15.75" customHeight="1">
      <c r="A1152" s="45"/>
      <c r="B1152" s="45"/>
      <c r="C1152" s="45"/>
      <c r="D1152" s="45"/>
      <c r="E1152" s="53"/>
      <c r="F1152" s="43"/>
      <c r="G1152" s="43" t="str">
        <f>IFERROR(WORKDAY(F1152,H1152,FESTIVOS!$A$2:$V$146),"")</f>
        <v/>
      </c>
      <c r="H1152" s="24" t="str">
        <f>IFERROR(VLOOKUP(A1152,Dependencias!$A$31:$B$44,2,FALSE),"")</f>
        <v/>
      </c>
      <c r="I1152" s="45"/>
      <c r="J1152" s="45"/>
      <c r="K1152" s="24"/>
      <c r="L1152" s="43"/>
      <c r="M1152" s="43"/>
      <c r="N1152" s="24"/>
    </row>
    <row r="1153" spans="1:14" ht="15.75" customHeight="1">
      <c r="A1153" s="45"/>
      <c r="B1153" s="45"/>
      <c r="C1153" s="45"/>
      <c r="D1153" s="45"/>
      <c r="E1153" s="53"/>
      <c r="F1153" s="43"/>
      <c r="G1153" s="43" t="str">
        <f>IFERROR(WORKDAY(F1153,H1153,FESTIVOS!$A$2:$V$146),"")</f>
        <v/>
      </c>
      <c r="H1153" s="24" t="str">
        <f>IFERROR(VLOOKUP(A1153,Dependencias!$A$31:$B$44,2,FALSE),"")</f>
        <v/>
      </c>
      <c r="I1153" s="45"/>
      <c r="J1153" s="45"/>
      <c r="K1153" s="24"/>
      <c r="L1153" s="43"/>
      <c r="M1153" s="43"/>
      <c r="N1153" s="24"/>
    </row>
    <row r="1154" spans="1:14" ht="15.75" customHeight="1">
      <c r="A1154" s="45"/>
      <c r="B1154" s="45"/>
      <c r="C1154" s="45"/>
      <c r="D1154" s="45"/>
      <c r="E1154" s="53"/>
      <c r="F1154" s="43"/>
      <c r="G1154" s="43" t="str">
        <f>IFERROR(WORKDAY(F1154,H1154,FESTIVOS!$A$2:$V$146),"")</f>
        <v/>
      </c>
      <c r="H1154" s="24" t="str">
        <f>IFERROR(VLOOKUP(A1154,Dependencias!$A$31:$B$44,2,FALSE),"")</f>
        <v/>
      </c>
      <c r="I1154" s="45"/>
      <c r="J1154" s="45"/>
      <c r="K1154" s="24"/>
      <c r="L1154" s="43"/>
      <c r="M1154" s="43"/>
      <c r="N1154" s="24"/>
    </row>
    <row r="1155" spans="1:14" ht="15.75" customHeight="1">
      <c r="A1155" s="45"/>
      <c r="B1155" s="45"/>
      <c r="C1155" s="45"/>
      <c r="D1155" s="45"/>
      <c r="E1155" s="53"/>
      <c r="F1155" s="43"/>
      <c r="G1155" s="43" t="str">
        <f>IFERROR(WORKDAY(F1155,H1155,FESTIVOS!$A$2:$V$146),"")</f>
        <v/>
      </c>
      <c r="H1155" s="24" t="str">
        <f>IFERROR(VLOOKUP(A1155,Dependencias!$A$31:$B$44,2,FALSE),"")</f>
        <v/>
      </c>
      <c r="I1155" s="45"/>
      <c r="J1155" s="45"/>
      <c r="K1155" s="24"/>
      <c r="L1155" s="43"/>
      <c r="M1155" s="43"/>
      <c r="N1155" s="24"/>
    </row>
    <row r="1156" spans="1:14" ht="15.75" customHeight="1">
      <c r="A1156" s="45"/>
      <c r="B1156" s="45"/>
      <c r="C1156" s="45"/>
      <c r="D1156" s="45"/>
      <c r="E1156" s="53"/>
      <c r="F1156" s="43"/>
      <c r="G1156" s="43" t="str">
        <f>IFERROR(WORKDAY(F1156,H1156,FESTIVOS!$A$2:$V$146),"")</f>
        <v/>
      </c>
      <c r="H1156" s="24" t="str">
        <f>IFERROR(VLOOKUP(A1156,Dependencias!$A$31:$B$44,2,FALSE),"")</f>
        <v/>
      </c>
      <c r="I1156" s="45"/>
      <c r="J1156" s="45"/>
      <c r="K1156" s="24"/>
      <c r="L1156" s="43"/>
      <c r="M1156" s="43"/>
      <c r="N1156" s="24"/>
    </row>
    <row r="1157" spans="1:14" ht="15.75" customHeight="1">
      <c r="A1157" s="45"/>
      <c r="B1157" s="45"/>
      <c r="C1157" s="45"/>
      <c r="D1157" s="45"/>
      <c r="E1157" s="53"/>
      <c r="F1157" s="43"/>
      <c r="G1157" s="43" t="str">
        <f>IFERROR(WORKDAY(F1157,H1157,FESTIVOS!$A$2:$V$146),"")</f>
        <v/>
      </c>
      <c r="H1157" s="24" t="str">
        <f>IFERROR(VLOOKUP(A1157,Dependencias!$A$31:$B$44,2,FALSE),"")</f>
        <v/>
      </c>
      <c r="I1157" s="45"/>
      <c r="J1157" s="45"/>
      <c r="K1157" s="24"/>
      <c r="L1157" s="43"/>
      <c r="M1157" s="43"/>
      <c r="N1157" s="24"/>
    </row>
    <row r="1158" spans="1:14" ht="15.75" customHeight="1">
      <c r="A1158" s="45"/>
      <c r="B1158" s="45"/>
      <c r="C1158" s="45"/>
      <c r="D1158" s="45"/>
      <c r="E1158" s="53"/>
      <c r="F1158" s="43"/>
      <c r="G1158" s="43" t="str">
        <f>IFERROR(WORKDAY(F1158,H1158,FESTIVOS!$A$2:$V$146),"")</f>
        <v/>
      </c>
      <c r="H1158" s="24" t="str">
        <f>IFERROR(VLOOKUP(A1158,Dependencias!$A$31:$B$44,2,FALSE),"")</f>
        <v/>
      </c>
      <c r="I1158" s="45"/>
      <c r="J1158" s="45"/>
      <c r="K1158" s="24"/>
      <c r="L1158" s="43"/>
      <c r="M1158" s="43"/>
      <c r="N1158" s="24"/>
    </row>
    <row r="1159" spans="1:14" ht="15.75" customHeight="1">
      <c r="A1159" s="45"/>
      <c r="B1159" s="45"/>
      <c r="C1159" s="45"/>
      <c r="D1159" s="45"/>
      <c r="E1159" s="53"/>
      <c r="F1159" s="43"/>
      <c r="G1159" s="43" t="str">
        <f>IFERROR(WORKDAY(F1159,H1159,FESTIVOS!$A$2:$V$146),"")</f>
        <v/>
      </c>
      <c r="H1159" s="24" t="str">
        <f>IFERROR(VLOOKUP(A1159,Dependencias!$A$31:$B$44,2,FALSE),"")</f>
        <v/>
      </c>
      <c r="I1159" s="45"/>
      <c r="J1159" s="45"/>
      <c r="K1159" s="24"/>
      <c r="L1159" s="43"/>
      <c r="M1159" s="43"/>
      <c r="N1159" s="24"/>
    </row>
    <row r="1160" spans="1:14" ht="15.75" customHeight="1">
      <c r="A1160" s="45"/>
      <c r="B1160" s="45"/>
      <c r="C1160" s="45"/>
      <c r="D1160" s="45"/>
      <c r="E1160" s="53"/>
      <c r="F1160" s="43"/>
      <c r="G1160" s="43" t="str">
        <f>IFERROR(WORKDAY(F1160,H1160,FESTIVOS!$A$2:$V$146),"")</f>
        <v/>
      </c>
      <c r="H1160" s="24" t="str">
        <f>IFERROR(VLOOKUP(A1160,Dependencias!$A$31:$B$44,2,FALSE),"")</f>
        <v/>
      </c>
      <c r="I1160" s="45"/>
      <c r="J1160" s="45"/>
      <c r="K1160" s="24"/>
      <c r="L1160" s="43"/>
      <c r="M1160" s="43"/>
      <c r="N1160" s="24"/>
    </row>
    <row r="1161" spans="1:14" ht="15.75" customHeight="1">
      <c r="A1161" s="45"/>
      <c r="B1161" s="45"/>
      <c r="C1161" s="45"/>
      <c r="D1161" s="45"/>
      <c r="E1161" s="53"/>
      <c r="F1161" s="43"/>
      <c r="G1161" s="43" t="str">
        <f>IFERROR(WORKDAY(F1161,H1161,FESTIVOS!$A$2:$V$146),"")</f>
        <v/>
      </c>
      <c r="H1161" s="24" t="str">
        <f>IFERROR(VLOOKUP(A1161,Dependencias!$A$31:$B$44,2,FALSE),"")</f>
        <v/>
      </c>
      <c r="I1161" s="45"/>
      <c r="J1161" s="45"/>
      <c r="K1161" s="24"/>
      <c r="L1161" s="43"/>
      <c r="M1161" s="43"/>
      <c r="N1161" s="24"/>
    </row>
    <row r="1162" spans="1:14" ht="15.75" customHeight="1">
      <c r="A1162" s="45"/>
      <c r="B1162" s="45"/>
      <c r="C1162" s="45"/>
      <c r="D1162" s="45"/>
      <c r="E1162" s="53"/>
      <c r="F1162" s="43"/>
      <c r="G1162" s="43" t="str">
        <f>IFERROR(WORKDAY(F1162,H1162,FESTIVOS!$A$2:$V$146),"")</f>
        <v/>
      </c>
      <c r="H1162" s="24" t="str">
        <f>IFERROR(VLOOKUP(A1162,Dependencias!$A$31:$B$44,2,FALSE),"")</f>
        <v/>
      </c>
      <c r="I1162" s="45"/>
      <c r="J1162" s="45"/>
      <c r="K1162" s="24"/>
      <c r="L1162" s="43"/>
      <c r="M1162" s="43"/>
      <c r="N1162" s="24"/>
    </row>
    <row r="1163" spans="1:14" ht="15.75" customHeight="1">
      <c r="A1163" s="45"/>
      <c r="B1163" s="45"/>
      <c r="C1163" s="45"/>
      <c r="D1163" s="45"/>
      <c r="E1163" s="53"/>
      <c r="F1163" s="43"/>
      <c r="G1163" s="43" t="str">
        <f>IFERROR(WORKDAY(F1163,H1163,FESTIVOS!$A$2:$V$146),"")</f>
        <v/>
      </c>
      <c r="H1163" s="24" t="str">
        <f>IFERROR(VLOOKUP(A1163,Dependencias!$A$31:$B$44,2,FALSE),"")</f>
        <v/>
      </c>
      <c r="I1163" s="45"/>
      <c r="J1163" s="45"/>
      <c r="K1163" s="24"/>
      <c r="L1163" s="43"/>
      <c r="M1163" s="43"/>
      <c r="N1163" s="24"/>
    </row>
    <row r="1164" spans="1:14" ht="15.75" customHeight="1">
      <c r="A1164" s="45"/>
      <c r="B1164" s="45"/>
      <c r="C1164" s="45"/>
      <c r="D1164" s="45"/>
      <c r="E1164" s="53"/>
      <c r="F1164" s="43"/>
      <c r="G1164" s="43" t="str">
        <f>IFERROR(WORKDAY(F1164,H1164,FESTIVOS!$A$2:$V$146),"")</f>
        <v/>
      </c>
      <c r="H1164" s="24" t="str">
        <f>IFERROR(VLOOKUP(A1164,Dependencias!$A$31:$B$44,2,FALSE),"")</f>
        <v/>
      </c>
      <c r="I1164" s="45"/>
      <c r="J1164" s="45"/>
      <c r="K1164" s="24"/>
      <c r="L1164" s="43"/>
      <c r="M1164" s="43"/>
      <c r="N1164" s="24"/>
    </row>
    <row r="1165" spans="1:14" ht="15.75" customHeight="1">
      <c r="A1165" s="45"/>
      <c r="B1165" s="45"/>
      <c r="C1165" s="45"/>
      <c r="D1165" s="45"/>
      <c r="E1165" s="53"/>
      <c r="F1165" s="43"/>
      <c r="G1165" s="43" t="str">
        <f>IFERROR(WORKDAY(F1165,H1165,FESTIVOS!$A$2:$V$146),"")</f>
        <v/>
      </c>
      <c r="H1165" s="24" t="str">
        <f>IFERROR(VLOOKUP(A1165,Dependencias!$A$31:$B$44,2,FALSE),"")</f>
        <v/>
      </c>
      <c r="I1165" s="45"/>
      <c r="J1165" s="45"/>
      <c r="K1165" s="24"/>
      <c r="L1165" s="43"/>
      <c r="M1165" s="43"/>
      <c r="N1165" s="24"/>
    </row>
    <row r="1166" spans="1:14" ht="15.75" customHeight="1">
      <c r="A1166" s="45"/>
      <c r="B1166" s="45"/>
      <c r="C1166" s="45"/>
      <c r="D1166" s="45"/>
      <c r="E1166" s="53"/>
      <c r="F1166" s="43"/>
      <c r="G1166" s="43" t="str">
        <f>IFERROR(WORKDAY(F1166,H1166,FESTIVOS!$A$2:$V$146),"")</f>
        <v/>
      </c>
      <c r="H1166" s="24" t="str">
        <f>IFERROR(VLOOKUP(A1166,Dependencias!$A$31:$B$44,2,FALSE),"")</f>
        <v/>
      </c>
      <c r="I1166" s="45"/>
      <c r="J1166" s="45"/>
      <c r="K1166" s="24"/>
      <c r="L1166" s="43"/>
      <c r="M1166" s="43"/>
      <c r="N1166" s="24"/>
    </row>
    <row r="1167" spans="1:14" ht="15.75" customHeight="1">
      <c r="A1167" s="45"/>
      <c r="B1167" s="45"/>
      <c r="C1167" s="45"/>
      <c r="D1167" s="45"/>
      <c r="E1167" s="53"/>
      <c r="F1167" s="43"/>
      <c r="G1167" s="43" t="str">
        <f>IFERROR(WORKDAY(F1167,H1167,FESTIVOS!$A$2:$V$146),"")</f>
        <v/>
      </c>
      <c r="H1167" s="24" t="str">
        <f>IFERROR(VLOOKUP(A1167,Dependencias!$A$31:$B$44,2,FALSE),"")</f>
        <v/>
      </c>
      <c r="I1167" s="45"/>
      <c r="J1167" s="45"/>
      <c r="K1167" s="24"/>
      <c r="L1167" s="43"/>
      <c r="M1167" s="43"/>
      <c r="N1167" s="24"/>
    </row>
    <row r="1168" spans="1:14" ht="15.75" customHeight="1">
      <c r="A1168" s="45"/>
      <c r="B1168" s="45"/>
      <c r="C1168" s="45"/>
      <c r="D1168" s="45"/>
      <c r="E1168" s="53"/>
      <c r="F1168" s="43"/>
      <c r="G1168" s="43" t="str">
        <f>IFERROR(WORKDAY(F1168,H1168,FESTIVOS!$A$2:$V$146),"")</f>
        <v/>
      </c>
      <c r="H1168" s="24" t="str">
        <f>IFERROR(VLOOKUP(A1168,Dependencias!$A$31:$B$44,2,FALSE),"")</f>
        <v/>
      </c>
      <c r="I1168" s="45"/>
      <c r="J1168" s="45"/>
      <c r="K1168" s="24"/>
      <c r="L1168" s="43"/>
      <c r="M1168" s="43"/>
      <c r="N1168" s="24"/>
    </row>
    <row r="1169" spans="1:14" ht="15.75" customHeight="1">
      <c r="A1169" s="45"/>
      <c r="B1169" s="45"/>
      <c r="C1169" s="45"/>
      <c r="D1169" s="45"/>
      <c r="E1169" s="53"/>
      <c r="F1169" s="43"/>
      <c r="G1169" s="43" t="str">
        <f>IFERROR(WORKDAY(F1169,H1169,FESTIVOS!$A$2:$V$146),"")</f>
        <v/>
      </c>
      <c r="H1169" s="24" t="str">
        <f>IFERROR(VLOOKUP(A1169,Dependencias!$A$31:$B$44,2,FALSE),"")</f>
        <v/>
      </c>
      <c r="I1169" s="45"/>
      <c r="J1169" s="45"/>
      <c r="K1169" s="24"/>
      <c r="L1169" s="43"/>
      <c r="M1169" s="43"/>
      <c r="N1169" s="24"/>
    </row>
    <row r="1170" spans="1:14" ht="15.75" customHeight="1">
      <c r="A1170" s="45"/>
      <c r="B1170" s="45"/>
      <c r="C1170" s="45"/>
      <c r="D1170" s="45"/>
      <c r="E1170" s="53"/>
      <c r="F1170" s="43"/>
      <c r="G1170" s="43" t="str">
        <f>IFERROR(WORKDAY(F1170,H1170,FESTIVOS!$A$2:$V$146),"")</f>
        <v/>
      </c>
      <c r="H1170" s="24" t="str">
        <f>IFERROR(VLOOKUP(A1170,Dependencias!$A$31:$B$44,2,FALSE),"")</f>
        <v/>
      </c>
      <c r="I1170" s="45"/>
      <c r="J1170" s="45"/>
      <c r="K1170" s="24"/>
      <c r="L1170" s="43"/>
      <c r="M1170" s="43"/>
      <c r="N1170" s="24"/>
    </row>
    <row r="1171" spans="1:14" ht="15.75" customHeight="1">
      <c r="A1171" s="45"/>
      <c r="B1171" s="45"/>
      <c r="C1171" s="45"/>
      <c r="D1171" s="45"/>
      <c r="E1171" s="53"/>
      <c r="F1171" s="43"/>
      <c r="G1171" s="43" t="str">
        <f>IFERROR(WORKDAY(F1171,H1171,FESTIVOS!$A$2:$V$146),"")</f>
        <v/>
      </c>
      <c r="H1171" s="24" t="str">
        <f>IFERROR(VLOOKUP(A1171,Dependencias!$A$31:$B$44,2,FALSE),"")</f>
        <v/>
      </c>
      <c r="I1171" s="45"/>
      <c r="J1171" s="45"/>
      <c r="K1171" s="24"/>
      <c r="L1171" s="43"/>
      <c r="M1171" s="43"/>
      <c r="N1171" s="24"/>
    </row>
    <row r="1172" spans="1:14" ht="15.75" customHeight="1">
      <c r="A1172" s="45"/>
      <c r="B1172" s="45"/>
      <c r="C1172" s="45"/>
      <c r="D1172" s="45"/>
      <c r="E1172" s="53"/>
      <c r="F1172" s="43"/>
      <c r="G1172" s="43" t="str">
        <f>IFERROR(WORKDAY(F1172,H1172,FESTIVOS!$A$2:$V$146),"")</f>
        <v/>
      </c>
      <c r="H1172" s="24" t="str">
        <f>IFERROR(VLOOKUP(A1172,Dependencias!$A$31:$B$44,2,FALSE),"")</f>
        <v/>
      </c>
      <c r="I1172" s="45"/>
      <c r="J1172" s="45"/>
      <c r="K1172" s="24"/>
      <c r="L1172" s="43"/>
      <c r="M1172" s="43"/>
      <c r="N1172" s="24"/>
    </row>
    <row r="1173" spans="1:14" ht="15.75" customHeight="1">
      <c r="A1173" s="45"/>
      <c r="B1173" s="45"/>
      <c r="C1173" s="45"/>
      <c r="D1173" s="45"/>
      <c r="E1173" s="53"/>
      <c r="F1173" s="43"/>
      <c r="G1173" s="43" t="str">
        <f>IFERROR(WORKDAY(F1173,H1173,FESTIVOS!$A$2:$V$146),"")</f>
        <v/>
      </c>
      <c r="H1173" s="24" t="str">
        <f>IFERROR(VLOOKUP(A1173,Dependencias!$A$31:$B$44,2,FALSE),"")</f>
        <v/>
      </c>
      <c r="I1173" s="45"/>
      <c r="J1173" s="45"/>
      <c r="K1173" s="24"/>
      <c r="L1173" s="43"/>
      <c r="M1173" s="43"/>
      <c r="N1173" s="24"/>
    </row>
    <row r="1174" spans="1:14" ht="15.75" customHeight="1">
      <c r="A1174" s="45"/>
      <c r="B1174" s="45"/>
      <c r="C1174" s="45"/>
      <c r="D1174" s="45"/>
      <c r="E1174" s="53"/>
      <c r="F1174" s="43"/>
      <c r="G1174" s="43" t="str">
        <f>IFERROR(WORKDAY(F1174,H1174,FESTIVOS!$A$2:$V$146),"")</f>
        <v/>
      </c>
      <c r="H1174" s="24" t="str">
        <f>IFERROR(VLOOKUP(A1174,Dependencias!$A$31:$B$44,2,FALSE),"")</f>
        <v/>
      </c>
      <c r="I1174" s="45"/>
      <c r="J1174" s="45"/>
      <c r="K1174" s="24"/>
      <c r="L1174" s="43"/>
      <c r="M1174" s="43"/>
      <c r="N1174" s="24"/>
    </row>
    <row r="1175" spans="1:14" ht="15.75" customHeight="1">
      <c r="A1175" s="45"/>
      <c r="B1175" s="45"/>
      <c r="C1175" s="45"/>
      <c r="D1175" s="45"/>
      <c r="E1175" s="53"/>
      <c r="F1175" s="43"/>
      <c r="G1175" s="43" t="str">
        <f>IFERROR(WORKDAY(F1175,H1175,FESTIVOS!$A$2:$V$146),"")</f>
        <v/>
      </c>
      <c r="H1175" s="24" t="str">
        <f>IFERROR(VLOOKUP(A1175,Dependencias!$A$31:$B$44,2,FALSE),"")</f>
        <v/>
      </c>
      <c r="I1175" s="45"/>
      <c r="J1175" s="45"/>
      <c r="K1175" s="24"/>
      <c r="L1175" s="43"/>
      <c r="M1175" s="43"/>
      <c r="N1175" s="24"/>
    </row>
    <row r="1176" spans="1:14" ht="15.75" customHeight="1">
      <c r="A1176" s="45"/>
      <c r="B1176" s="45"/>
      <c r="C1176" s="45"/>
      <c r="D1176" s="45"/>
      <c r="E1176" s="53"/>
      <c r="F1176" s="43"/>
      <c r="G1176" s="43" t="str">
        <f>IFERROR(WORKDAY(F1176,H1176,FESTIVOS!$A$2:$V$146),"")</f>
        <v/>
      </c>
      <c r="H1176" s="24" t="str">
        <f>IFERROR(VLOOKUP(A1176,Dependencias!$A$31:$B$44,2,FALSE),"")</f>
        <v/>
      </c>
      <c r="I1176" s="45"/>
      <c r="J1176" s="45"/>
      <c r="K1176" s="24"/>
      <c r="L1176" s="43"/>
      <c r="M1176" s="43"/>
      <c r="N1176" s="24"/>
    </row>
    <row r="1177" spans="1:14" ht="15.75" customHeight="1">
      <c r="A1177" s="45"/>
      <c r="B1177" s="45"/>
      <c r="C1177" s="45"/>
      <c r="D1177" s="45"/>
      <c r="E1177" s="53"/>
      <c r="F1177" s="43"/>
      <c r="G1177" s="43" t="str">
        <f>IFERROR(WORKDAY(F1177,H1177,FESTIVOS!$A$2:$V$146),"")</f>
        <v/>
      </c>
      <c r="H1177" s="24" t="str">
        <f>IFERROR(VLOOKUP(A1177,Dependencias!$A$31:$B$44,2,FALSE),"")</f>
        <v/>
      </c>
      <c r="I1177" s="45"/>
      <c r="J1177" s="45"/>
      <c r="K1177" s="24"/>
      <c r="L1177" s="43"/>
      <c r="M1177" s="43"/>
      <c r="N1177" s="24"/>
    </row>
    <row r="1178" spans="1:14" ht="15.75" customHeight="1">
      <c r="A1178" s="45"/>
      <c r="B1178" s="45"/>
      <c r="C1178" s="45"/>
      <c r="D1178" s="45"/>
      <c r="E1178" s="53"/>
      <c r="F1178" s="43"/>
      <c r="G1178" s="43" t="str">
        <f>IFERROR(WORKDAY(F1178,H1178,FESTIVOS!$A$2:$V$146),"")</f>
        <v/>
      </c>
      <c r="H1178" s="24" t="str">
        <f>IFERROR(VLOOKUP(A1178,Dependencias!$A$31:$B$44,2,FALSE),"")</f>
        <v/>
      </c>
      <c r="I1178" s="45"/>
      <c r="J1178" s="45"/>
      <c r="K1178" s="24"/>
      <c r="L1178" s="43"/>
      <c r="M1178" s="43"/>
      <c r="N1178" s="24"/>
    </row>
    <row r="1179" spans="1:14" ht="15.75" customHeight="1">
      <c r="A1179" s="45"/>
      <c r="B1179" s="45"/>
      <c r="C1179" s="45"/>
      <c r="D1179" s="45"/>
      <c r="E1179" s="53"/>
      <c r="F1179" s="43"/>
      <c r="G1179" s="43" t="str">
        <f>IFERROR(WORKDAY(F1179,H1179,FESTIVOS!$A$2:$V$146),"")</f>
        <v/>
      </c>
      <c r="H1179" s="24" t="str">
        <f>IFERROR(VLOOKUP(A1179,Dependencias!$A$31:$B$44,2,FALSE),"")</f>
        <v/>
      </c>
      <c r="I1179" s="45"/>
      <c r="J1179" s="45"/>
      <c r="K1179" s="24"/>
      <c r="L1179" s="43"/>
      <c r="M1179" s="43"/>
      <c r="N1179" s="24"/>
    </row>
    <row r="1180" spans="1:14" ht="15.75" customHeight="1">
      <c r="A1180" s="45"/>
      <c r="B1180" s="45"/>
      <c r="C1180" s="45"/>
      <c r="D1180" s="45"/>
      <c r="E1180" s="53"/>
      <c r="F1180" s="43"/>
      <c r="G1180" s="43" t="str">
        <f>IFERROR(WORKDAY(F1180,H1180,FESTIVOS!$A$2:$V$146),"")</f>
        <v/>
      </c>
      <c r="H1180" s="24" t="str">
        <f>IFERROR(VLOOKUP(A1180,Dependencias!$A$31:$B$44,2,FALSE),"")</f>
        <v/>
      </c>
      <c r="I1180" s="45"/>
      <c r="J1180" s="45"/>
      <c r="K1180" s="24"/>
      <c r="L1180" s="43"/>
      <c r="M1180" s="43"/>
      <c r="N1180" s="24"/>
    </row>
    <row r="1181" spans="1:14" ht="15.75" customHeight="1">
      <c r="A1181" s="45"/>
      <c r="B1181" s="45"/>
      <c r="C1181" s="45"/>
      <c r="D1181" s="45"/>
      <c r="E1181" s="53"/>
      <c r="F1181" s="43"/>
      <c r="G1181" s="43" t="str">
        <f>IFERROR(WORKDAY(F1181,H1181,FESTIVOS!$A$2:$V$146),"")</f>
        <v/>
      </c>
      <c r="H1181" s="24" t="str">
        <f>IFERROR(VLOOKUP(A1181,Dependencias!$A$31:$B$44,2,FALSE),"")</f>
        <v/>
      </c>
      <c r="I1181" s="45"/>
      <c r="J1181" s="45"/>
      <c r="K1181" s="24"/>
      <c r="L1181" s="43"/>
      <c r="M1181" s="43"/>
      <c r="N1181" s="24"/>
    </row>
    <row r="1182" spans="1:14" ht="15.75" customHeight="1">
      <c r="A1182" s="45"/>
      <c r="B1182" s="45"/>
      <c r="C1182" s="45"/>
      <c r="D1182" s="45"/>
      <c r="E1182" s="53"/>
      <c r="F1182" s="43"/>
      <c r="G1182" s="43" t="str">
        <f>IFERROR(WORKDAY(F1182,H1182,FESTIVOS!$A$2:$V$146),"")</f>
        <v/>
      </c>
      <c r="H1182" s="24" t="str">
        <f>IFERROR(VLOOKUP(A1182,Dependencias!$A$31:$B$44,2,FALSE),"")</f>
        <v/>
      </c>
      <c r="I1182" s="45"/>
      <c r="J1182" s="45"/>
      <c r="K1182" s="24"/>
      <c r="L1182" s="43"/>
      <c r="M1182" s="43"/>
      <c r="N1182" s="24"/>
    </row>
    <row r="1183" spans="1:14" ht="15.75" customHeight="1">
      <c r="A1183" s="45"/>
      <c r="B1183" s="45"/>
      <c r="C1183" s="45"/>
      <c r="D1183" s="45"/>
      <c r="E1183" s="53"/>
      <c r="F1183" s="43"/>
      <c r="G1183" s="43" t="str">
        <f>IFERROR(WORKDAY(F1183,H1183,FESTIVOS!$A$2:$V$146),"")</f>
        <v/>
      </c>
      <c r="H1183" s="24" t="str">
        <f>IFERROR(VLOOKUP(A1183,Dependencias!$A$31:$B$44,2,FALSE),"")</f>
        <v/>
      </c>
      <c r="I1183" s="45"/>
      <c r="J1183" s="45"/>
      <c r="K1183" s="24"/>
      <c r="L1183" s="43"/>
      <c r="M1183" s="43"/>
      <c r="N1183" s="24"/>
    </row>
    <row r="1184" spans="1:14" ht="15.75" customHeight="1">
      <c r="A1184" s="45"/>
      <c r="B1184" s="45"/>
      <c r="C1184" s="45"/>
      <c r="D1184" s="45"/>
      <c r="E1184" s="53"/>
      <c r="F1184" s="43"/>
      <c r="G1184" s="43" t="str">
        <f>IFERROR(WORKDAY(F1184,H1184,FESTIVOS!$A$2:$V$146),"")</f>
        <v/>
      </c>
      <c r="H1184" s="24" t="str">
        <f>IFERROR(VLOOKUP(A1184,Dependencias!$A$31:$B$44,2,FALSE),"")</f>
        <v/>
      </c>
      <c r="I1184" s="45"/>
      <c r="J1184" s="45"/>
      <c r="K1184" s="24"/>
      <c r="L1184" s="43"/>
      <c r="M1184" s="43"/>
      <c r="N1184" s="24"/>
    </row>
    <row r="1185" spans="1:14" ht="15.75" customHeight="1">
      <c r="A1185" s="45"/>
      <c r="B1185" s="45"/>
      <c r="C1185" s="45"/>
      <c r="D1185" s="45"/>
      <c r="E1185" s="53"/>
      <c r="F1185" s="43"/>
      <c r="G1185" s="43" t="str">
        <f>IFERROR(WORKDAY(F1185,H1185,FESTIVOS!$A$2:$V$146),"")</f>
        <v/>
      </c>
      <c r="H1185" s="24" t="str">
        <f>IFERROR(VLOOKUP(A1185,Dependencias!$A$31:$B$44,2,FALSE),"")</f>
        <v/>
      </c>
      <c r="I1185" s="45"/>
      <c r="J1185" s="45"/>
      <c r="K1185" s="24"/>
      <c r="L1185" s="43"/>
      <c r="M1185" s="43"/>
      <c r="N1185" s="24"/>
    </row>
    <row r="1186" spans="1:14" ht="15.75" customHeight="1">
      <c r="A1186" s="45"/>
      <c r="B1186" s="45"/>
      <c r="C1186" s="45"/>
      <c r="D1186" s="45"/>
      <c r="E1186" s="53"/>
      <c r="F1186" s="43"/>
      <c r="G1186" s="43" t="str">
        <f>IFERROR(WORKDAY(F1186,H1186,FESTIVOS!$A$2:$V$146),"")</f>
        <v/>
      </c>
      <c r="H1186" s="24" t="str">
        <f>IFERROR(VLOOKUP(A1186,Dependencias!$A$31:$B$44,2,FALSE),"")</f>
        <v/>
      </c>
      <c r="I1186" s="45"/>
      <c r="J1186" s="45"/>
      <c r="K1186" s="24"/>
      <c r="L1186" s="43"/>
      <c r="M1186" s="43"/>
      <c r="N1186" s="24"/>
    </row>
    <row r="1187" spans="1:14" ht="15.75" customHeight="1">
      <c r="A1187" s="45"/>
      <c r="B1187" s="45"/>
      <c r="C1187" s="45"/>
      <c r="D1187" s="45"/>
      <c r="E1187" s="53"/>
      <c r="F1187" s="43"/>
      <c r="G1187" s="43" t="str">
        <f>IFERROR(WORKDAY(F1187,H1187,FESTIVOS!$A$2:$V$146),"")</f>
        <v/>
      </c>
      <c r="H1187" s="24" t="str">
        <f>IFERROR(VLOOKUP(A1187,Dependencias!$A$31:$B$44,2,FALSE),"")</f>
        <v/>
      </c>
      <c r="I1187" s="45"/>
      <c r="J1187" s="45"/>
      <c r="K1187" s="24"/>
      <c r="L1187" s="43"/>
      <c r="M1187" s="43"/>
      <c r="N1187" s="24"/>
    </row>
    <row r="1188" spans="1:14" ht="15.75" customHeight="1">
      <c r="A1188" s="45"/>
      <c r="B1188" s="45"/>
      <c r="C1188" s="45"/>
      <c r="D1188" s="45"/>
      <c r="E1188" s="53"/>
      <c r="F1188" s="43"/>
      <c r="G1188" s="43" t="str">
        <f>IFERROR(WORKDAY(F1188,H1188,FESTIVOS!$A$2:$V$146),"")</f>
        <v/>
      </c>
      <c r="H1188" s="24" t="str">
        <f>IFERROR(VLOOKUP(A1188,Dependencias!$A$31:$B$44,2,FALSE),"")</f>
        <v/>
      </c>
      <c r="I1188" s="45"/>
      <c r="J1188" s="45"/>
      <c r="K1188" s="24"/>
      <c r="L1188" s="43"/>
      <c r="M1188" s="43"/>
      <c r="N1188" s="24"/>
    </row>
    <row r="1189" spans="1:14" ht="15.75" customHeight="1">
      <c r="A1189" s="45"/>
      <c r="B1189" s="45"/>
      <c r="C1189" s="45"/>
      <c r="D1189" s="45"/>
      <c r="E1189" s="53"/>
      <c r="F1189" s="43"/>
      <c r="G1189" s="43" t="str">
        <f>IFERROR(WORKDAY(F1189,H1189,FESTIVOS!$A$2:$V$146),"")</f>
        <v/>
      </c>
      <c r="H1189" s="24" t="str">
        <f>IFERROR(VLOOKUP(A1189,Dependencias!$A$31:$B$44,2,FALSE),"")</f>
        <v/>
      </c>
      <c r="I1189" s="45"/>
      <c r="J1189" s="45"/>
      <c r="K1189" s="24"/>
      <c r="L1189" s="43"/>
      <c r="M1189" s="43"/>
      <c r="N1189" s="24"/>
    </row>
    <row r="1190" spans="1:14" ht="15.75" customHeight="1">
      <c r="A1190" s="45"/>
      <c r="B1190" s="45"/>
      <c r="C1190" s="45"/>
      <c r="D1190" s="45"/>
      <c r="E1190" s="53"/>
      <c r="F1190" s="43"/>
      <c r="G1190" s="43" t="str">
        <f>IFERROR(WORKDAY(F1190,H1190,FESTIVOS!$A$2:$V$146),"")</f>
        <v/>
      </c>
      <c r="H1190" s="24" t="str">
        <f>IFERROR(VLOOKUP(A1190,Dependencias!$A$31:$B$44,2,FALSE),"")</f>
        <v/>
      </c>
      <c r="I1190" s="45"/>
      <c r="J1190" s="45"/>
      <c r="K1190" s="24"/>
      <c r="L1190" s="43"/>
      <c r="M1190" s="43"/>
      <c r="N1190" s="24"/>
    </row>
    <row r="1191" spans="1:14" ht="15.75" customHeight="1">
      <c r="A1191" s="45"/>
      <c r="B1191" s="45"/>
      <c r="C1191" s="45"/>
      <c r="D1191" s="45"/>
      <c r="E1191" s="53"/>
      <c r="F1191" s="43"/>
      <c r="G1191" s="43" t="str">
        <f>IFERROR(WORKDAY(F1191,H1191,FESTIVOS!$A$2:$V$146),"")</f>
        <v/>
      </c>
      <c r="H1191" s="24" t="str">
        <f>IFERROR(VLOOKUP(A1191,Dependencias!$A$31:$B$44,2,FALSE),"")</f>
        <v/>
      </c>
      <c r="I1191" s="45"/>
      <c r="J1191" s="45"/>
      <c r="K1191" s="24"/>
      <c r="L1191" s="43"/>
      <c r="M1191" s="43"/>
      <c r="N1191" s="24"/>
    </row>
    <row r="1192" spans="1:14" ht="15.75" customHeight="1">
      <c r="A1192" s="45"/>
      <c r="B1192" s="45"/>
      <c r="C1192" s="45"/>
      <c r="D1192" s="45"/>
      <c r="E1192" s="53"/>
      <c r="F1192" s="43"/>
      <c r="G1192" s="43" t="str">
        <f>IFERROR(WORKDAY(F1192,H1192,FESTIVOS!$A$2:$V$146),"")</f>
        <v/>
      </c>
      <c r="H1192" s="24" t="str">
        <f>IFERROR(VLOOKUP(A1192,Dependencias!$A$31:$B$44,2,FALSE),"")</f>
        <v/>
      </c>
      <c r="I1192" s="45"/>
      <c r="J1192" s="45"/>
      <c r="K1192" s="24"/>
      <c r="L1192" s="43"/>
      <c r="M1192" s="43"/>
      <c r="N1192" s="24"/>
    </row>
    <row r="1193" spans="1:14" ht="15.75" customHeight="1">
      <c r="A1193" s="45"/>
      <c r="B1193" s="45"/>
      <c r="C1193" s="45"/>
      <c r="D1193" s="45"/>
      <c r="E1193" s="53"/>
      <c r="F1193" s="43"/>
      <c r="G1193" s="43" t="str">
        <f>IFERROR(WORKDAY(F1193,H1193,FESTIVOS!$A$2:$V$146),"")</f>
        <v/>
      </c>
      <c r="H1193" s="24" t="str">
        <f>IFERROR(VLOOKUP(A1193,Dependencias!$A$31:$B$44,2,FALSE),"")</f>
        <v/>
      </c>
      <c r="I1193" s="45"/>
      <c r="J1193" s="45"/>
      <c r="K1193" s="24"/>
      <c r="L1193" s="43"/>
      <c r="M1193" s="43"/>
      <c r="N1193" s="24"/>
    </row>
    <row r="1194" spans="1:14" ht="15.75" customHeight="1">
      <c r="A1194" s="45"/>
      <c r="B1194" s="45"/>
      <c r="C1194" s="45"/>
      <c r="D1194" s="45"/>
      <c r="E1194" s="53"/>
      <c r="F1194" s="43"/>
      <c r="G1194" s="43" t="str">
        <f>IFERROR(WORKDAY(F1194,H1194,FESTIVOS!$A$2:$V$146),"")</f>
        <v/>
      </c>
      <c r="H1194" s="24" t="str">
        <f>IFERROR(VLOOKUP(A1194,Dependencias!$A$31:$B$44,2,FALSE),"")</f>
        <v/>
      </c>
      <c r="I1194" s="45"/>
      <c r="J1194" s="45"/>
      <c r="K1194" s="24"/>
      <c r="L1194" s="43"/>
      <c r="M1194" s="43"/>
      <c r="N1194" s="24"/>
    </row>
    <row r="1195" spans="1:14" ht="15.75" customHeight="1">
      <c r="A1195" s="45"/>
      <c r="B1195" s="45"/>
      <c r="C1195" s="45"/>
      <c r="D1195" s="45"/>
      <c r="E1195" s="53"/>
      <c r="F1195" s="43"/>
      <c r="G1195" s="43" t="str">
        <f>IFERROR(WORKDAY(F1195,H1195,FESTIVOS!$A$2:$V$146),"")</f>
        <v/>
      </c>
      <c r="H1195" s="24" t="str">
        <f>IFERROR(VLOOKUP(A1195,Dependencias!$A$31:$B$44,2,FALSE),"")</f>
        <v/>
      </c>
      <c r="I1195" s="45"/>
      <c r="J1195" s="45"/>
      <c r="K1195" s="24"/>
      <c r="L1195" s="43"/>
      <c r="M1195" s="43"/>
      <c r="N1195" s="24"/>
    </row>
    <row r="1196" spans="1:14" ht="15.75" customHeight="1">
      <c r="A1196" s="45"/>
      <c r="B1196" s="45"/>
      <c r="C1196" s="45"/>
      <c r="D1196" s="45"/>
      <c r="E1196" s="53"/>
      <c r="F1196" s="43"/>
      <c r="G1196" s="43" t="str">
        <f>IFERROR(WORKDAY(F1196,H1196,FESTIVOS!$A$2:$V$146),"")</f>
        <v/>
      </c>
      <c r="H1196" s="24" t="str">
        <f>IFERROR(VLOOKUP(A1196,Dependencias!$A$31:$B$44,2,FALSE),"")</f>
        <v/>
      </c>
      <c r="I1196" s="45"/>
      <c r="J1196" s="45"/>
      <c r="K1196" s="24"/>
      <c r="L1196" s="43"/>
      <c r="M1196" s="43"/>
      <c r="N1196" s="24"/>
    </row>
    <row r="1197" spans="1:14" ht="15.75" customHeight="1">
      <c r="A1197" s="45"/>
      <c r="B1197" s="45"/>
      <c r="C1197" s="45"/>
      <c r="D1197" s="45"/>
      <c r="E1197" s="53"/>
      <c r="F1197" s="43"/>
      <c r="G1197" s="43" t="str">
        <f>IFERROR(WORKDAY(F1197,H1197,FESTIVOS!$A$2:$V$146),"")</f>
        <v/>
      </c>
      <c r="H1197" s="24" t="str">
        <f>IFERROR(VLOOKUP(A1197,Dependencias!$A$31:$B$44,2,FALSE),"")</f>
        <v/>
      </c>
      <c r="I1197" s="45"/>
      <c r="J1197" s="45"/>
      <c r="K1197" s="24"/>
      <c r="L1197" s="43"/>
      <c r="M1197" s="43"/>
      <c r="N1197" s="24"/>
    </row>
    <row r="1198" spans="1:14" ht="15.75" customHeight="1">
      <c r="A1198" s="45"/>
      <c r="B1198" s="45"/>
      <c r="C1198" s="45"/>
      <c r="D1198" s="45"/>
      <c r="E1198" s="53"/>
      <c r="F1198" s="43"/>
      <c r="G1198" s="43" t="str">
        <f>IFERROR(WORKDAY(F1198,H1198,FESTIVOS!$A$2:$V$146),"")</f>
        <v/>
      </c>
      <c r="H1198" s="24" t="str">
        <f>IFERROR(VLOOKUP(A1198,Dependencias!$A$31:$B$44,2,FALSE),"")</f>
        <v/>
      </c>
      <c r="I1198" s="45"/>
      <c r="J1198" s="45"/>
      <c r="K1198" s="24"/>
      <c r="L1198" s="43"/>
      <c r="M1198" s="43"/>
      <c r="N1198" s="24"/>
    </row>
    <row r="1199" spans="1:14" ht="15.75" customHeight="1">
      <c r="A1199" s="45"/>
      <c r="B1199" s="45"/>
      <c r="C1199" s="45"/>
      <c r="D1199" s="45"/>
      <c r="E1199" s="53"/>
      <c r="F1199" s="43"/>
      <c r="G1199" s="43" t="str">
        <f>IFERROR(WORKDAY(F1199,H1199,FESTIVOS!$A$2:$V$146),"")</f>
        <v/>
      </c>
      <c r="H1199" s="24" t="str">
        <f>IFERROR(VLOOKUP(A1199,Dependencias!$A$31:$B$44,2,FALSE),"")</f>
        <v/>
      </c>
      <c r="I1199" s="45"/>
      <c r="J1199" s="45"/>
      <c r="K1199" s="24"/>
      <c r="L1199" s="43"/>
      <c r="M1199" s="43"/>
      <c r="N1199" s="24"/>
    </row>
    <row r="1200" spans="1:14" ht="15.75" customHeight="1">
      <c r="A1200" s="45"/>
      <c r="B1200" s="45"/>
      <c r="C1200" s="45"/>
      <c r="D1200" s="45"/>
      <c r="E1200" s="53"/>
      <c r="F1200" s="43"/>
      <c r="G1200" s="43" t="str">
        <f>IFERROR(WORKDAY(F1200,H1200,FESTIVOS!$A$2:$V$146),"")</f>
        <v/>
      </c>
      <c r="H1200" s="24" t="str">
        <f>IFERROR(VLOOKUP(A1200,Dependencias!$A$31:$B$44,2,FALSE),"")</f>
        <v/>
      </c>
      <c r="I1200" s="45"/>
      <c r="J1200" s="45"/>
      <c r="K1200" s="24"/>
      <c r="L1200" s="43"/>
      <c r="M1200" s="43"/>
      <c r="N1200" s="24"/>
    </row>
    <row r="1201" spans="1:14" ht="15.75" customHeight="1">
      <c r="A1201" s="45"/>
      <c r="B1201" s="45"/>
      <c r="C1201" s="45"/>
      <c r="D1201" s="45"/>
      <c r="E1201" s="53"/>
      <c r="F1201" s="43"/>
      <c r="G1201" s="43" t="str">
        <f>IFERROR(WORKDAY(F1201,H1201,FESTIVOS!$A$2:$V$146),"")</f>
        <v/>
      </c>
      <c r="H1201" s="24" t="str">
        <f>IFERROR(VLOOKUP(A1201,Dependencias!$A$31:$B$44,2,FALSE),"")</f>
        <v/>
      </c>
      <c r="I1201" s="45"/>
      <c r="J1201" s="45"/>
      <c r="K1201" s="24"/>
      <c r="L1201" s="43"/>
      <c r="M1201" s="43"/>
      <c r="N1201" s="24"/>
    </row>
    <row r="1202" spans="1:14" ht="15.75" customHeight="1">
      <c r="A1202" s="45"/>
      <c r="B1202" s="45"/>
      <c r="C1202" s="45"/>
      <c r="D1202" s="45"/>
      <c r="E1202" s="53"/>
      <c r="F1202" s="43"/>
      <c r="G1202" s="43" t="str">
        <f>IFERROR(WORKDAY(F1202,H1202,FESTIVOS!$A$2:$V$146),"")</f>
        <v/>
      </c>
      <c r="H1202" s="24" t="str">
        <f>IFERROR(VLOOKUP(A1202,Dependencias!$A$31:$B$44,2,FALSE),"")</f>
        <v/>
      </c>
      <c r="I1202" s="45"/>
      <c r="J1202" s="45"/>
      <c r="K1202" s="24"/>
      <c r="L1202" s="43"/>
      <c r="M1202" s="43"/>
      <c r="N1202" s="24"/>
    </row>
    <row r="1203" spans="1:14" ht="15.75" customHeight="1">
      <c r="A1203" s="45"/>
      <c r="B1203" s="45"/>
      <c r="C1203" s="45"/>
      <c r="D1203" s="45"/>
      <c r="E1203" s="53"/>
      <c r="F1203" s="43"/>
      <c r="G1203" s="43" t="str">
        <f>IFERROR(WORKDAY(F1203,H1203,FESTIVOS!$A$2:$V$146),"")</f>
        <v/>
      </c>
      <c r="H1203" s="24" t="str">
        <f>IFERROR(VLOOKUP(A1203,Dependencias!$A$31:$B$44,2,FALSE),"")</f>
        <v/>
      </c>
      <c r="I1203" s="45"/>
      <c r="J1203" s="45"/>
      <c r="K1203" s="24"/>
      <c r="L1203" s="43"/>
      <c r="M1203" s="43"/>
      <c r="N1203" s="24"/>
    </row>
    <row r="1204" spans="1:14" ht="15.75" customHeight="1">
      <c r="A1204" s="45"/>
      <c r="B1204" s="45"/>
      <c r="C1204" s="45"/>
      <c r="D1204" s="45"/>
      <c r="E1204" s="53"/>
      <c r="F1204" s="43"/>
      <c r="G1204" s="43" t="str">
        <f>IFERROR(WORKDAY(F1204,H1204,FESTIVOS!$A$2:$V$146),"")</f>
        <v/>
      </c>
      <c r="H1204" s="24" t="str">
        <f>IFERROR(VLOOKUP(A1204,Dependencias!$A$31:$B$44,2,FALSE),"")</f>
        <v/>
      </c>
      <c r="I1204" s="45"/>
      <c r="J1204" s="45"/>
      <c r="K1204" s="24"/>
      <c r="L1204" s="43"/>
      <c r="M1204" s="43"/>
      <c r="N1204" s="24"/>
    </row>
    <row r="1205" spans="1:14" ht="15.75" customHeight="1">
      <c r="A1205" s="45"/>
      <c r="B1205" s="45"/>
      <c r="C1205" s="45"/>
      <c r="D1205" s="45"/>
      <c r="E1205" s="53"/>
      <c r="F1205" s="43"/>
      <c r="G1205" s="43" t="str">
        <f>IFERROR(WORKDAY(F1205,H1205,FESTIVOS!$A$2:$V$146),"")</f>
        <v/>
      </c>
      <c r="H1205" s="24" t="str">
        <f>IFERROR(VLOOKUP(A1205,Dependencias!$A$31:$B$44,2,FALSE),"")</f>
        <v/>
      </c>
      <c r="I1205" s="45"/>
      <c r="J1205" s="45"/>
      <c r="K1205" s="24"/>
      <c r="L1205" s="43"/>
      <c r="M1205" s="43"/>
      <c r="N1205" s="24"/>
    </row>
    <row r="1206" spans="1:14" ht="15.75" customHeight="1">
      <c r="A1206" s="45"/>
      <c r="B1206" s="45"/>
      <c r="C1206" s="45"/>
      <c r="D1206" s="45"/>
      <c r="E1206" s="53"/>
      <c r="F1206" s="43"/>
      <c r="G1206" s="43" t="str">
        <f>IFERROR(WORKDAY(F1206,H1206,FESTIVOS!$A$2:$V$146),"")</f>
        <v/>
      </c>
      <c r="H1206" s="24" t="str">
        <f>IFERROR(VLOOKUP(A1206,Dependencias!$A$31:$B$44,2,FALSE),"")</f>
        <v/>
      </c>
      <c r="I1206" s="45"/>
      <c r="J1206" s="45"/>
      <c r="K1206" s="24"/>
      <c r="L1206" s="43"/>
      <c r="M1206" s="43"/>
      <c r="N1206" s="24"/>
    </row>
    <row r="1207" spans="1:14" ht="15.75" customHeight="1">
      <c r="A1207" s="45"/>
      <c r="B1207" s="45"/>
      <c r="C1207" s="45"/>
      <c r="D1207" s="45"/>
      <c r="E1207" s="53"/>
      <c r="F1207" s="43"/>
      <c r="G1207" s="43" t="str">
        <f>IFERROR(WORKDAY(F1207,H1207,FESTIVOS!$A$2:$V$146),"")</f>
        <v/>
      </c>
      <c r="H1207" s="24" t="str">
        <f>IFERROR(VLOOKUP(A1207,Dependencias!$A$31:$B$44,2,FALSE),"")</f>
        <v/>
      </c>
      <c r="I1207" s="45"/>
      <c r="J1207" s="45"/>
      <c r="K1207" s="24"/>
      <c r="L1207" s="43"/>
      <c r="M1207" s="43"/>
      <c r="N1207" s="24"/>
    </row>
    <row r="1208" spans="1:14" ht="15.75" customHeight="1">
      <c r="A1208" s="45"/>
      <c r="B1208" s="45"/>
      <c r="C1208" s="45"/>
      <c r="D1208" s="45"/>
      <c r="E1208" s="53"/>
      <c r="F1208" s="43"/>
      <c r="G1208" s="43" t="str">
        <f>IFERROR(WORKDAY(F1208,H1208,FESTIVOS!$A$2:$V$146),"")</f>
        <v/>
      </c>
      <c r="H1208" s="24" t="str">
        <f>IFERROR(VLOOKUP(A1208,Dependencias!$A$31:$B$44,2,FALSE),"")</f>
        <v/>
      </c>
      <c r="I1208" s="45"/>
      <c r="J1208" s="45"/>
      <c r="K1208" s="24"/>
      <c r="L1208" s="43"/>
      <c r="M1208" s="43"/>
      <c r="N1208" s="24"/>
    </row>
    <row r="1209" spans="1:14" ht="15.75" customHeight="1">
      <c r="A1209" s="45"/>
      <c r="B1209" s="45"/>
      <c r="C1209" s="45"/>
      <c r="D1209" s="45"/>
      <c r="E1209" s="53"/>
      <c r="F1209" s="43"/>
      <c r="G1209" s="43" t="str">
        <f>IFERROR(WORKDAY(F1209,H1209,FESTIVOS!$A$2:$V$146),"")</f>
        <v/>
      </c>
      <c r="H1209" s="24" t="str">
        <f>IFERROR(VLOOKUP(A1209,Dependencias!$A$31:$B$44,2,FALSE),"")</f>
        <v/>
      </c>
      <c r="I1209" s="45"/>
      <c r="J1209" s="45"/>
      <c r="K1209" s="24"/>
      <c r="L1209" s="43"/>
      <c r="M1209" s="43"/>
      <c r="N1209" s="24"/>
    </row>
    <row r="1210" spans="1:14" ht="15.75" customHeight="1">
      <c r="A1210" s="45"/>
      <c r="B1210" s="45"/>
      <c r="C1210" s="45"/>
      <c r="D1210" s="45"/>
      <c r="E1210" s="53"/>
      <c r="F1210" s="43"/>
      <c r="G1210" s="43" t="str">
        <f>IFERROR(WORKDAY(F1210,H1210,FESTIVOS!$A$2:$V$146),"")</f>
        <v/>
      </c>
      <c r="H1210" s="24" t="str">
        <f>IFERROR(VLOOKUP(A1210,Dependencias!$A$31:$B$44,2,FALSE),"")</f>
        <v/>
      </c>
      <c r="I1210" s="45"/>
      <c r="J1210" s="45"/>
      <c r="K1210" s="24"/>
      <c r="L1210" s="43"/>
      <c r="M1210" s="43"/>
      <c r="N1210" s="24"/>
    </row>
    <row r="1211" spans="1:14" ht="15.75" customHeight="1">
      <c r="A1211" s="45"/>
      <c r="B1211" s="45"/>
      <c r="C1211" s="45"/>
      <c r="D1211" s="45"/>
      <c r="E1211" s="53"/>
      <c r="F1211" s="43"/>
      <c r="G1211" s="43" t="str">
        <f>IFERROR(WORKDAY(F1211,H1211,FESTIVOS!$A$2:$V$146),"")</f>
        <v/>
      </c>
      <c r="H1211" s="24" t="str">
        <f>IFERROR(VLOOKUP(A1211,Dependencias!$A$31:$B$44,2,FALSE),"")</f>
        <v/>
      </c>
      <c r="I1211" s="45"/>
      <c r="J1211" s="45"/>
      <c r="K1211" s="24"/>
      <c r="L1211" s="43"/>
      <c r="M1211" s="43"/>
      <c r="N1211" s="24"/>
    </row>
    <row r="1212" spans="1:14" ht="15.75" customHeight="1">
      <c r="A1212" s="45"/>
      <c r="B1212" s="45"/>
      <c r="C1212" s="45"/>
      <c r="D1212" s="45"/>
      <c r="E1212" s="53"/>
      <c r="F1212" s="43"/>
      <c r="G1212" s="43" t="str">
        <f>IFERROR(WORKDAY(F1212,H1212,FESTIVOS!$A$2:$V$146),"")</f>
        <v/>
      </c>
      <c r="H1212" s="24" t="str">
        <f>IFERROR(VLOOKUP(A1212,Dependencias!$A$31:$B$44,2,FALSE),"")</f>
        <v/>
      </c>
      <c r="I1212" s="45"/>
      <c r="J1212" s="45"/>
      <c r="K1212" s="24"/>
      <c r="L1212" s="43"/>
      <c r="M1212" s="43"/>
      <c r="N1212" s="24"/>
    </row>
    <row r="1213" spans="1:14" ht="15.75" customHeight="1">
      <c r="A1213" s="45"/>
      <c r="B1213" s="45"/>
      <c r="C1213" s="45"/>
      <c r="D1213" s="45"/>
      <c r="E1213" s="53"/>
      <c r="F1213" s="43"/>
      <c r="G1213" s="43" t="str">
        <f>IFERROR(WORKDAY(F1213,H1213,FESTIVOS!$A$2:$V$146),"")</f>
        <v/>
      </c>
      <c r="H1213" s="24" t="str">
        <f>IFERROR(VLOOKUP(A1213,Dependencias!$A$31:$B$44,2,FALSE),"")</f>
        <v/>
      </c>
      <c r="I1213" s="45"/>
      <c r="J1213" s="45"/>
      <c r="K1213" s="24"/>
      <c r="L1213" s="43"/>
      <c r="M1213" s="43"/>
      <c r="N1213" s="24"/>
    </row>
    <row r="1214" spans="1:14" ht="15.75" customHeight="1">
      <c r="A1214" s="45"/>
      <c r="B1214" s="45"/>
      <c r="C1214" s="45"/>
      <c r="D1214" s="45"/>
      <c r="E1214" s="53"/>
      <c r="F1214" s="43"/>
      <c r="G1214" s="43" t="str">
        <f>IFERROR(WORKDAY(F1214,H1214,FESTIVOS!$A$2:$V$146),"")</f>
        <v/>
      </c>
      <c r="H1214" s="24" t="str">
        <f>IFERROR(VLOOKUP(A1214,Dependencias!$A$31:$B$44,2,FALSE),"")</f>
        <v/>
      </c>
      <c r="I1214" s="45"/>
      <c r="J1214" s="45"/>
      <c r="K1214" s="24"/>
      <c r="L1214" s="43"/>
      <c r="M1214" s="43"/>
      <c r="N1214" s="24"/>
    </row>
    <row r="1215" spans="1:14" ht="15.75" customHeight="1">
      <c r="A1215" s="45"/>
      <c r="B1215" s="45"/>
      <c r="C1215" s="45"/>
      <c r="D1215" s="45"/>
      <c r="E1215" s="53"/>
      <c r="F1215" s="43"/>
      <c r="G1215" s="43" t="str">
        <f>IFERROR(WORKDAY(F1215,H1215,FESTIVOS!$A$2:$V$146),"")</f>
        <v/>
      </c>
      <c r="H1215" s="24" t="str">
        <f>IFERROR(VLOOKUP(A1215,Dependencias!$A$31:$B$44,2,FALSE),"")</f>
        <v/>
      </c>
      <c r="I1215" s="45"/>
      <c r="J1215" s="45"/>
      <c r="K1215" s="24"/>
      <c r="L1215" s="43"/>
      <c r="M1215" s="43"/>
      <c r="N1215" s="24"/>
    </row>
    <row r="1216" spans="1:14" ht="15.75" customHeight="1">
      <c r="A1216" s="45"/>
      <c r="B1216" s="45"/>
      <c r="C1216" s="45"/>
      <c r="D1216" s="45"/>
      <c r="E1216" s="53"/>
      <c r="F1216" s="43"/>
      <c r="G1216" s="43" t="str">
        <f>IFERROR(WORKDAY(F1216,H1216,FESTIVOS!$A$2:$V$146),"")</f>
        <v/>
      </c>
      <c r="H1216" s="24" t="str">
        <f>IFERROR(VLOOKUP(A1216,Dependencias!$A$31:$B$44,2,FALSE),"")</f>
        <v/>
      </c>
      <c r="I1216" s="45"/>
      <c r="J1216" s="45"/>
      <c r="K1216" s="24"/>
      <c r="L1216" s="43"/>
      <c r="M1216" s="43"/>
      <c r="N1216" s="24"/>
    </row>
    <row r="1217" spans="1:14" ht="15.75" customHeight="1">
      <c r="A1217" s="45"/>
      <c r="B1217" s="45"/>
      <c r="C1217" s="45"/>
      <c r="D1217" s="45"/>
      <c r="E1217" s="53"/>
      <c r="F1217" s="43"/>
      <c r="G1217" s="43" t="str">
        <f>IFERROR(WORKDAY(F1217,H1217,FESTIVOS!$A$2:$V$146),"")</f>
        <v/>
      </c>
      <c r="H1217" s="24" t="str">
        <f>IFERROR(VLOOKUP(A1217,Dependencias!$A$31:$B$44,2,FALSE),"")</f>
        <v/>
      </c>
      <c r="I1217" s="45"/>
      <c r="J1217" s="45"/>
      <c r="K1217" s="24"/>
      <c r="L1217" s="43"/>
      <c r="M1217" s="43"/>
      <c r="N1217" s="24"/>
    </row>
    <row r="1218" spans="1:14" ht="15.75" customHeight="1">
      <c r="A1218" s="45"/>
      <c r="B1218" s="45"/>
      <c r="C1218" s="45"/>
      <c r="D1218" s="45"/>
      <c r="E1218" s="53"/>
      <c r="F1218" s="43"/>
      <c r="G1218" s="43" t="str">
        <f>IFERROR(WORKDAY(F1218,H1218,FESTIVOS!$A$2:$V$146),"")</f>
        <v/>
      </c>
      <c r="H1218" s="24" t="str">
        <f>IFERROR(VLOOKUP(A1218,Dependencias!$A$31:$B$44,2,FALSE),"")</f>
        <v/>
      </c>
      <c r="I1218" s="45"/>
      <c r="J1218" s="45"/>
      <c r="K1218" s="24"/>
      <c r="L1218" s="43"/>
      <c r="M1218" s="43"/>
      <c r="N1218" s="24"/>
    </row>
    <row r="1219" spans="1:14" ht="15.75" customHeight="1">
      <c r="A1219" s="45"/>
      <c r="B1219" s="45"/>
      <c r="C1219" s="45"/>
      <c r="D1219" s="45"/>
      <c r="E1219" s="53"/>
      <c r="F1219" s="43"/>
      <c r="G1219" s="43" t="str">
        <f>IFERROR(WORKDAY(F1219,H1219,FESTIVOS!$A$2:$V$146),"")</f>
        <v/>
      </c>
      <c r="H1219" s="24" t="str">
        <f>IFERROR(VLOOKUP(A1219,Dependencias!$A$31:$B$44,2,FALSE),"")</f>
        <v/>
      </c>
      <c r="I1219" s="45"/>
      <c r="J1219" s="45"/>
      <c r="K1219" s="24"/>
      <c r="L1219" s="43"/>
      <c r="M1219" s="43"/>
      <c r="N1219" s="24"/>
    </row>
    <row r="1220" spans="1:14" ht="15.75" customHeight="1">
      <c r="A1220" s="45"/>
      <c r="B1220" s="45"/>
      <c r="C1220" s="45"/>
      <c r="D1220" s="45"/>
      <c r="E1220" s="53"/>
      <c r="F1220" s="43"/>
      <c r="G1220" s="43" t="str">
        <f>IFERROR(WORKDAY(F1220,H1220,FESTIVOS!$A$2:$V$146),"")</f>
        <v/>
      </c>
      <c r="H1220" s="24" t="str">
        <f>IFERROR(VLOOKUP(A1220,Dependencias!$A$31:$B$44,2,FALSE),"")</f>
        <v/>
      </c>
      <c r="I1220" s="45"/>
      <c r="J1220" s="45"/>
      <c r="K1220" s="24"/>
      <c r="L1220" s="43"/>
      <c r="M1220" s="43"/>
      <c r="N1220" s="24"/>
    </row>
    <row r="1221" spans="1:14" ht="15.75" customHeight="1">
      <c r="A1221" s="45"/>
      <c r="B1221" s="45"/>
      <c r="C1221" s="45"/>
      <c r="D1221" s="45"/>
      <c r="E1221" s="53"/>
      <c r="F1221" s="43"/>
      <c r="G1221" s="43" t="str">
        <f>IFERROR(WORKDAY(F1221,H1221,FESTIVOS!$A$2:$V$146),"")</f>
        <v/>
      </c>
      <c r="H1221" s="24" t="str">
        <f>IFERROR(VLOOKUP(A1221,Dependencias!$A$31:$B$44,2,FALSE),"")</f>
        <v/>
      </c>
      <c r="I1221" s="45"/>
      <c r="J1221" s="45"/>
      <c r="K1221" s="24"/>
      <c r="L1221" s="43"/>
      <c r="M1221" s="43"/>
      <c r="N1221" s="24"/>
    </row>
    <row r="1222" spans="1:14" ht="15.75" customHeight="1">
      <c r="A1222" s="45"/>
      <c r="B1222" s="45"/>
      <c r="C1222" s="45"/>
      <c r="D1222" s="45"/>
      <c r="E1222" s="53"/>
      <c r="F1222" s="43"/>
      <c r="G1222" s="43" t="str">
        <f>IFERROR(WORKDAY(F1222,H1222,FESTIVOS!$A$2:$V$146),"")</f>
        <v/>
      </c>
      <c r="H1222" s="24" t="str">
        <f>IFERROR(VLOOKUP(A1222,Dependencias!$A$31:$B$44,2,FALSE),"")</f>
        <v/>
      </c>
      <c r="I1222" s="45"/>
      <c r="J1222" s="45"/>
      <c r="K1222" s="24"/>
      <c r="L1222" s="43"/>
      <c r="M1222" s="43"/>
      <c r="N1222" s="24"/>
    </row>
    <row r="1223" spans="1:14" ht="15.75" customHeight="1">
      <c r="A1223" s="45"/>
      <c r="B1223" s="45"/>
      <c r="C1223" s="45"/>
      <c r="D1223" s="45"/>
      <c r="E1223" s="53"/>
      <c r="F1223" s="43"/>
      <c r="G1223" s="43" t="str">
        <f>IFERROR(WORKDAY(F1223,H1223,FESTIVOS!$A$2:$V$146),"")</f>
        <v/>
      </c>
      <c r="H1223" s="24" t="str">
        <f>IFERROR(VLOOKUP(A1223,Dependencias!$A$31:$B$44,2,FALSE),"")</f>
        <v/>
      </c>
      <c r="I1223" s="45"/>
      <c r="J1223" s="45"/>
      <c r="K1223" s="24"/>
      <c r="L1223" s="43"/>
      <c r="M1223" s="43"/>
      <c r="N1223" s="24"/>
    </row>
    <row r="1224" spans="1:14" ht="15.75" customHeight="1">
      <c r="A1224" s="45"/>
      <c r="B1224" s="45"/>
      <c r="C1224" s="45"/>
      <c r="D1224" s="45"/>
      <c r="E1224" s="53"/>
      <c r="F1224" s="43"/>
      <c r="G1224" s="43" t="str">
        <f>IFERROR(WORKDAY(F1224,H1224,FESTIVOS!$A$2:$V$146),"")</f>
        <v/>
      </c>
      <c r="H1224" s="24" t="str">
        <f>IFERROR(VLOOKUP(A1224,Dependencias!$A$31:$B$44,2,FALSE),"")</f>
        <v/>
      </c>
      <c r="I1224" s="45"/>
      <c r="J1224" s="45"/>
      <c r="K1224" s="24"/>
      <c r="L1224" s="43"/>
      <c r="M1224" s="43"/>
      <c r="N1224" s="24"/>
    </row>
    <row r="1225" spans="1:14" ht="15.75" customHeight="1">
      <c r="A1225" s="45"/>
      <c r="B1225" s="45"/>
      <c r="C1225" s="45"/>
      <c r="D1225" s="45"/>
      <c r="E1225" s="53"/>
      <c r="F1225" s="43"/>
      <c r="G1225" s="43" t="str">
        <f>IFERROR(WORKDAY(F1225,H1225,FESTIVOS!$A$2:$V$146),"")</f>
        <v/>
      </c>
      <c r="H1225" s="24" t="str">
        <f>IFERROR(VLOOKUP(A1225,Dependencias!$A$31:$B$44,2,FALSE),"")</f>
        <v/>
      </c>
      <c r="I1225" s="45"/>
      <c r="J1225" s="45"/>
      <c r="K1225" s="24"/>
      <c r="L1225" s="43"/>
      <c r="M1225" s="43"/>
      <c r="N1225" s="24"/>
    </row>
    <row r="1226" spans="1:14" ht="15.75" customHeight="1">
      <c r="A1226" s="45"/>
      <c r="B1226" s="45"/>
      <c r="C1226" s="45"/>
      <c r="D1226" s="45"/>
      <c r="E1226" s="53"/>
      <c r="F1226" s="43"/>
      <c r="G1226" s="43" t="str">
        <f>IFERROR(WORKDAY(F1226,H1226,FESTIVOS!$A$2:$V$146),"")</f>
        <v/>
      </c>
      <c r="H1226" s="24" t="str">
        <f>IFERROR(VLOOKUP(A1226,Dependencias!$A$31:$B$44,2,FALSE),"")</f>
        <v/>
      </c>
      <c r="I1226" s="45"/>
      <c r="J1226" s="45"/>
      <c r="K1226" s="24"/>
      <c r="L1226" s="43"/>
      <c r="M1226" s="43"/>
      <c r="N1226" s="24"/>
    </row>
    <row r="1227" spans="1:14" ht="15.75" customHeight="1">
      <c r="A1227" s="45"/>
      <c r="B1227" s="45"/>
      <c r="C1227" s="45"/>
      <c r="D1227" s="45"/>
      <c r="E1227" s="53"/>
      <c r="F1227" s="43"/>
      <c r="G1227" s="43" t="str">
        <f>IFERROR(WORKDAY(F1227,H1227,FESTIVOS!$A$2:$V$146),"")</f>
        <v/>
      </c>
      <c r="H1227" s="24" t="str">
        <f>IFERROR(VLOOKUP(A1227,Dependencias!$A$31:$B$44,2,FALSE),"")</f>
        <v/>
      </c>
      <c r="I1227" s="45"/>
      <c r="J1227" s="45"/>
      <c r="K1227" s="24"/>
      <c r="L1227" s="43"/>
      <c r="M1227" s="43"/>
      <c r="N1227" s="24"/>
    </row>
    <row r="1228" spans="1:14" ht="15.75" customHeight="1">
      <c r="A1228" s="45"/>
      <c r="B1228" s="45"/>
      <c r="C1228" s="45"/>
      <c r="D1228" s="45"/>
      <c r="E1228" s="53"/>
      <c r="F1228" s="43"/>
      <c r="G1228" s="43" t="str">
        <f>IFERROR(WORKDAY(F1228,H1228,FESTIVOS!$A$2:$V$146),"")</f>
        <v/>
      </c>
      <c r="H1228" s="24" t="str">
        <f>IFERROR(VLOOKUP(A1228,Dependencias!$A$31:$B$44,2,FALSE),"")</f>
        <v/>
      </c>
      <c r="I1228" s="45"/>
      <c r="J1228" s="45"/>
      <c r="K1228" s="24"/>
      <c r="L1228" s="43"/>
      <c r="M1228" s="43"/>
      <c r="N1228" s="24"/>
    </row>
    <row r="1229" spans="1:14" ht="15.75" customHeight="1">
      <c r="A1229" s="45"/>
      <c r="B1229" s="45"/>
      <c r="C1229" s="45"/>
      <c r="D1229" s="45"/>
      <c r="E1229" s="53"/>
      <c r="F1229" s="43"/>
      <c r="G1229" s="43" t="str">
        <f>IFERROR(WORKDAY(F1229,H1229,FESTIVOS!$A$2:$V$146),"")</f>
        <v/>
      </c>
      <c r="H1229" s="24" t="str">
        <f>IFERROR(VLOOKUP(A1229,Dependencias!$A$31:$B$44,2,FALSE),"")</f>
        <v/>
      </c>
      <c r="I1229" s="45"/>
      <c r="J1229" s="45"/>
      <c r="K1229" s="24"/>
      <c r="L1229" s="43"/>
      <c r="M1229" s="43"/>
      <c r="N1229" s="24"/>
    </row>
    <row r="1230" spans="1:14" ht="15.75" customHeight="1">
      <c r="A1230" s="45"/>
      <c r="B1230" s="45"/>
      <c r="C1230" s="45"/>
      <c r="D1230" s="45"/>
      <c r="E1230" s="53"/>
      <c r="F1230" s="43"/>
      <c r="G1230" s="43" t="str">
        <f>IFERROR(WORKDAY(F1230,H1230,FESTIVOS!$A$2:$V$146),"")</f>
        <v/>
      </c>
      <c r="H1230" s="24" t="str">
        <f>IFERROR(VLOOKUP(A1230,Dependencias!$A$31:$B$44,2,FALSE),"")</f>
        <v/>
      </c>
      <c r="I1230" s="45"/>
      <c r="J1230" s="45"/>
      <c r="K1230" s="24"/>
      <c r="L1230" s="43"/>
      <c r="M1230" s="43"/>
      <c r="N1230" s="24"/>
    </row>
    <row r="1231" spans="1:14" ht="15.75" customHeight="1">
      <c r="A1231" s="45"/>
      <c r="B1231" s="45"/>
      <c r="C1231" s="45"/>
      <c r="D1231" s="45"/>
      <c r="E1231" s="53"/>
      <c r="F1231" s="43"/>
      <c r="G1231" s="43" t="str">
        <f>IFERROR(WORKDAY(F1231,H1231,FESTIVOS!$A$2:$V$146),"")</f>
        <v/>
      </c>
      <c r="H1231" s="24" t="str">
        <f>IFERROR(VLOOKUP(A1231,Dependencias!$A$31:$B$44,2,FALSE),"")</f>
        <v/>
      </c>
      <c r="I1231" s="45"/>
      <c r="J1231" s="45"/>
      <c r="K1231" s="24"/>
      <c r="L1231" s="43"/>
      <c r="M1231" s="43"/>
      <c r="N1231" s="24"/>
    </row>
    <row r="1232" spans="1:14" ht="15.75" customHeight="1">
      <c r="A1232" s="45"/>
      <c r="B1232" s="45"/>
      <c r="C1232" s="45"/>
      <c r="D1232" s="45"/>
      <c r="E1232" s="53"/>
      <c r="F1232" s="43"/>
      <c r="G1232" s="43" t="str">
        <f>IFERROR(WORKDAY(F1232,H1232,FESTIVOS!$A$2:$V$146),"")</f>
        <v/>
      </c>
      <c r="H1232" s="24" t="str">
        <f>IFERROR(VLOOKUP(A1232,Dependencias!$A$31:$B$44,2,FALSE),"")</f>
        <v/>
      </c>
      <c r="I1232" s="45"/>
      <c r="J1232" s="45"/>
      <c r="K1232" s="24"/>
      <c r="L1232" s="43"/>
      <c r="M1232" s="43"/>
      <c r="N1232" s="24"/>
    </row>
    <row r="1233" spans="1:14" ht="15.75" customHeight="1">
      <c r="A1233" s="45"/>
      <c r="B1233" s="45"/>
      <c r="C1233" s="45"/>
      <c r="D1233" s="45"/>
      <c r="E1233" s="53"/>
      <c r="F1233" s="43"/>
      <c r="G1233" s="43" t="str">
        <f>IFERROR(WORKDAY(F1233,H1233,FESTIVOS!$A$2:$V$146),"")</f>
        <v/>
      </c>
      <c r="H1233" s="24" t="str">
        <f>IFERROR(VLOOKUP(A1233,Dependencias!$A$31:$B$44,2,FALSE),"")</f>
        <v/>
      </c>
      <c r="I1233" s="45"/>
      <c r="J1233" s="45"/>
      <c r="K1233" s="24"/>
      <c r="L1233" s="43"/>
      <c r="M1233" s="43"/>
      <c r="N1233" s="24"/>
    </row>
    <row r="1234" spans="1:14" ht="15.75" customHeight="1">
      <c r="A1234" s="45"/>
      <c r="B1234" s="45"/>
      <c r="C1234" s="45"/>
      <c r="D1234" s="45"/>
      <c r="E1234" s="53"/>
      <c r="F1234" s="43"/>
      <c r="G1234" s="43" t="str">
        <f>IFERROR(WORKDAY(F1234,H1234,FESTIVOS!$A$2:$V$146),"")</f>
        <v/>
      </c>
      <c r="H1234" s="24" t="str">
        <f>IFERROR(VLOOKUP(A1234,Dependencias!$A$31:$B$44,2,FALSE),"")</f>
        <v/>
      </c>
      <c r="I1234" s="45"/>
      <c r="J1234" s="45"/>
      <c r="K1234" s="24"/>
      <c r="L1234" s="43"/>
      <c r="M1234" s="43"/>
      <c r="N1234" s="24"/>
    </row>
    <row r="1235" spans="1:14" ht="15.75" customHeight="1">
      <c r="A1235" s="45"/>
      <c r="B1235" s="45"/>
      <c r="C1235" s="45"/>
      <c r="D1235" s="45"/>
      <c r="E1235" s="53"/>
      <c r="F1235" s="43"/>
      <c r="G1235" s="43" t="str">
        <f>IFERROR(WORKDAY(F1235,H1235,FESTIVOS!$A$2:$V$146),"")</f>
        <v/>
      </c>
      <c r="H1235" s="24" t="str">
        <f>IFERROR(VLOOKUP(A1235,Dependencias!$A$31:$B$44,2,FALSE),"")</f>
        <v/>
      </c>
      <c r="I1235" s="45"/>
      <c r="J1235" s="45"/>
      <c r="K1235" s="24"/>
      <c r="L1235" s="43"/>
      <c r="M1235" s="43"/>
      <c r="N1235" s="24"/>
    </row>
    <row r="1236" spans="1:14" ht="15.75" customHeight="1">
      <c r="A1236" s="45"/>
      <c r="B1236" s="45"/>
      <c r="C1236" s="45"/>
      <c r="D1236" s="45"/>
      <c r="E1236" s="53"/>
      <c r="F1236" s="43"/>
      <c r="G1236" s="43" t="str">
        <f>IFERROR(WORKDAY(F1236,H1236,FESTIVOS!$A$2:$V$146),"")</f>
        <v/>
      </c>
      <c r="H1236" s="24" t="str">
        <f>IFERROR(VLOOKUP(A1236,Dependencias!$A$31:$B$44,2,FALSE),"")</f>
        <v/>
      </c>
      <c r="I1236" s="45"/>
      <c r="J1236" s="45"/>
      <c r="K1236" s="24"/>
      <c r="L1236" s="43"/>
      <c r="M1236" s="43"/>
      <c r="N1236" s="24"/>
    </row>
    <row r="1237" spans="1:14" ht="15.75" customHeight="1">
      <c r="A1237" s="45"/>
      <c r="B1237" s="45"/>
      <c r="C1237" s="45"/>
      <c r="D1237" s="45"/>
      <c r="E1237" s="53"/>
      <c r="F1237" s="43"/>
      <c r="G1237" s="43" t="str">
        <f>IFERROR(WORKDAY(F1237,H1237,FESTIVOS!$A$2:$V$146),"")</f>
        <v/>
      </c>
      <c r="H1237" s="24" t="str">
        <f>IFERROR(VLOOKUP(A1237,Dependencias!$A$31:$B$44,2,FALSE),"")</f>
        <v/>
      </c>
      <c r="I1237" s="45"/>
      <c r="J1237" s="45"/>
      <c r="K1237" s="24"/>
      <c r="L1237" s="43"/>
      <c r="M1237" s="43"/>
      <c r="N1237" s="24"/>
    </row>
    <row r="1238" spans="1:14" ht="15.75" customHeight="1">
      <c r="A1238" s="45"/>
      <c r="B1238" s="45"/>
      <c r="C1238" s="45"/>
      <c r="D1238" s="45"/>
      <c r="E1238" s="53"/>
      <c r="F1238" s="43"/>
      <c r="G1238" s="43" t="str">
        <f>IFERROR(WORKDAY(F1238,H1238,FESTIVOS!$A$2:$V$146),"")</f>
        <v/>
      </c>
      <c r="H1238" s="24" t="str">
        <f>IFERROR(VLOOKUP(A1238,Dependencias!$A$31:$B$44,2,FALSE),"")</f>
        <v/>
      </c>
      <c r="I1238" s="45"/>
      <c r="J1238" s="45"/>
      <c r="K1238" s="24"/>
      <c r="L1238" s="43"/>
      <c r="M1238" s="43"/>
      <c r="N1238" s="24"/>
    </row>
    <row r="1239" spans="1:14" ht="15.75" customHeight="1">
      <c r="A1239" s="45"/>
      <c r="B1239" s="45"/>
      <c r="C1239" s="45"/>
      <c r="D1239" s="45"/>
      <c r="E1239" s="53"/>
      <c r="F1239" s="43"/>
      <c r="G1239" s="43" t="str">
        <f>IFERROR(WORKDAY(F1239,H1239,FESTIVOS!$A$2:$V$146),"")</f>
        <v/>
      </c>
      <c r="H1239" s="24" t="str">
        <f>IFERROR(VLOOKUP(A1239,Dependencias!$A$31:$B$44,2,FALSE),"")</f>
        <v/>
      </c>
      <c r="I1239" s="45"/>
      <c r="J1239" s="45"/>
      <c r="K1239" s="24"/>
      <c r="L1239" s="43"/>
      <c r="M1239" s="43"/>
      <c r="N1239" s="24"/>
    </row>
    <row r="1240" spans="1:14" ht="15.75" customHeight="1">
      <c r="A1240" s="45"/>
      <c r="B1240" s="45"/>
      <c r="C1240" s="45"/>
      <c r="D1240" s="45"/>
      <c r="E1240" s="53"/>
      <c r="F1240" s="43"/>
      <c r="G1240" s="43" t="str">
        <f>IFERROR(WORKDAY(F1240,H1240,FESTIVOS!$A$2:$V$146),"")</f>
        <v/>
      </c>
      <c r="H1240" s="24" t="str">
        <f>IFERROR(VLOOKUP(A1240,Dependencias!$A$31:$B$44,2,FALSE),"")</f>
        <v/>
      </c>
      <c r="I1240" s="45"/>
      <c r="J1240" s="45"/>
      <c r="K1240" s="24"/>
      <c r="L1240" s="43"/>
      <c r="M1240" s="43"/>
      <c r="N1240" s="24"/>
    </row>
    <row r="1241" spans="1:14" ht="15.75" customHeight="1">
      <c r="A1241" s="45"/>
      <c r="B1241" s="45"/>
      <c r="C1241" s="45"/>
      <c r="D1241" s="45"/>
      <c r="E1241" s="53"/>
      <c r="F1241" s="43"/>
      <c r="G1241" s="43" t="str">
        <f>IFERROR(WORKDAY(F1241,H1241,FESTIVOS!$A$2:$V$146),"")</f>
        <v/>
      </c>
      <c r="H1241" s="24" t="str">
        <f>IFERROR(VLOOKUP(A1241,Dependencias!$A$31:$B$44,2,FALSE),"")</f>
        <v/>
      </c>
      <c r="I1241" s="45"/>
      <c r="J1241" s="45"/>
      <c r="K1241" s="24"/>
      <c r="L1241" s="43"/>
      <c r="M1241" s="43"/>
      <c r="N1241" s="24"/>
    </row>
    <row r="1242" spans="1:14" ht="15.75" customHeight="1">
      <c r="A1242" s="45"/>
      <c r="B1242" s="45"/>
      <c r="C1242" s="45"/>
      <c r="D1242" s="45"/>
      <c r="E1242" s="53"/>
      <c r="F1242" s="43"/>
      <c r="G1242" s="43" t="str">
        <f>IFERROR(WORKDAY(F1242,H1242,FESTIVOS!$A$2:$V$146),"")</f>
        <v/>
      </c>
      <c r="H1242" s="24" t="str">
        <f>IFERROR(VLOOKUP(A1242,Dependencias!$A$31:$B$44,2,FALSE),"")</f>
        <v/>
      </c>
      <c r="I1242" s="45"/>
      <c r="J1242" s="45"/>
      <c r="K1242" s="24"/>
      <c r="L1242" s="43"/>
      <c r="M1242" s="43"/>
      <c r="N1242" s="24"/>
    </row>
    <row r="1243" spans="1:14" ht="15.75" customHeight="1">
      <c r="A1243" s="45"/>
      <c r="B1243" s="45"/>
      <c r="C1243" s="45"/>
      <c r="D1243" s="45"/>
      <c r="E1243" s="53"/>
      <c r="F1243" s="43"/>
      <c r="G1243" s="43" t="str">
        <f>IFERROR(WORKDAY(F1243,H1243,FESTIVOS!$A$2:$V$146),"")</f>
        <v/>
      </c>
      <c r="H1243" s="24" t="str">
        <f>IFERROR(VLOOKUP(A1243,Dependencias!$A$31:$B$44,2,FALSE),"")</f>
        <v/>
      </c>
      <c r="I1243" s="45"/>
      <c r="J1243" s="45"/>
      <c r="K1243" s="24"/>
      <c r="L1243" s="43"/>
      <c r="M1243" s="43"/>
      <c r="N1243" s="24"/>
    </row>
    <row r="1244" spans="1:14" ht="15.75" customHeight="1">
      <c r="A1244" s="45"/>
      <c r="B1244" s="45"/>
      <c r="C1244" s="45"/>
      <c r="D1244" s="45"/>
      <c r="E1244" s="53"/>
      <c r="F1244" s="43"/>
      <c r="G1244" s="43" t="str">
        <f>IFERROR(WORKDAY(F1244,H1244,FESTIVOS!$A$2:$V$146),"")</f>
        <v/>
      </c>
      <c r="H1244" s="24" t="str">
        <f>IFERROR(VLOOKUP(A1244,Dependencias!$A$31:$B$44,2,FALSE),"")</f>
        <v/>
      </c>
      <c r="I1244" s="45"/>
      <c r="J1244" s="45"/>
      <c r="K1244" s="24"/>
      <c r="L1244" s="43"/>
      <c r="M1244" s="43"/>
      <c r="N1244" s="24"/>
    </row>
    <row r="1245" spans="1:14" ht="15.75" customHeight="1">
      <c r="A1245" s="45"/>
      <c r="B1245" s="45"/>
      <c r="C1245" s="45"/>
      <c r="D1245" s="45"/>
      <c r="E1245" s="53"/>
      <c r="F1245" s="43"/>
      <c r="G1245" s="43" t="str">
        <f>IFERROR(WORKDAY(F1245,H1245,FESTIVOS!$A$2:$V$146),"")</f>
        <v/>
      </c>
      <c r="H1245" s="24" t="str">
        <f>IFERROR(VLOOKUP(A1245,Dependencias!$A$31:$B$44,2,FALSE),"")</f>
        <v/>
      </c>
      <c r="I1245" s="45"/>
      <c r="J1245" s="45"/>
      <c r="K1245" s="24"/>
      <c r="L1245" s="43"/>
      <c r="M1245" s="43"/>
      <c r="N1245" s="24"/>
    </row>
    <row r="1246" spans="1:14" ht="15.75" customHeight="1">
      <c r="A1246" s="45"/>
      <c r="B1246" s="45"/>
      <c r="C1246" s="45"/>
      <c r="D1246" s="45"/>
      <c r="E1246" s="53"/>
      <c r="F1246" s="43"/>
      <c r="G1246" s="43" t="str">
        <f>IFERROR(WORKDAY(F1246,H1246,FESTIVOS!$A$2:$V$146),"")</f>
        <v/>
      </c>
      <c r="H1246" s="24" t="str">
        <f>IFERROR(VLOOKUP(A1246,Dependencias!$A$31:$B$44,2,FALSE),"")</f>
        <v/>
      </c>
      <c r="I1246" s="45"/>
      <c r="J1246" s="45"/>
      <c r="K1246" s="24"/>
      <c r="L1246" s="43"/>
      <c r="M1246" s="43"/>
      <c r="N1246" s="24"/>
    </row>
    <row r="1247" spans="1:14" ht="15.75" customHeight="1">
      <c r="A1247" s="45"/>
      <c r="B1247" s="45"/>
      <c r="C1247" s="45"/>
      <c r="D1247" s="45"/>
      <c r="E1247" s="53"/>
      <c r="F1247" s="43"/>
      <c r="G1247" s="43" t="str">
        <f>IFERROR(WORKDAY(F1247,H1247,FESTIVOS!$A$2:$V$146),"")</f>
        <v/>
      </c>
      <c r="H1247" s="24" t="str">
        <f>IFERROR(VLOOKUP(A1247,Dependencias!$A$31:$B$44,2,FALSE),"")</f>
        <v/>
      </c>
      <c r="I1247" s="45"/>
      <c r="J1247" s="45"/>
      <c r="K1247" s="24"/>
      <c r="L1247" s="43"/>
      <c r="M1247" s="43"/>
      <c r="N1247" s="24"/>
    </row>
    <row r="1248" spans="1:14" ht="15.75" customHeight="1">
      <c r="A1248" s="45"/>
      <c r="B1248" s="45"/>
      <c r="C1248" s="45"/>
      <c r="D1248" s="45"/>
      <c r="E1248" s="53"/>
      <c r="F1248" s="43"/>
      <c r="G1248" s="43" t="str">
        <f>IFERROR(WORKDAY(F1248,H1248,FESTIVOS!$A$2:$V$146),"")</f>
        <v/>
      </c>
      <c r="H1248" s="24" t="str">
        <f>IFERROR(VLOOKUP(A1248,Dependencias!$A$31:$B$44,2,FALSE),"")</f>
        <v/>
      </c>
      <c r="I1248" s="45"/>
      <c r="J1248" s="45"/>
      <c r="K1248" s="24"/>
      <c r="L1248" s="43"/>
      <c r="M1248" s="43"/>
      <c r="N1248" s="24"/>
    </row>
    <row r="1249" spans="1:14" ht="15.75" customHeight="1">
      <c r="A1249" s="45"/>
      <c r="B1249" s="45"/>
      <c r="C1249" s="45"/>
      <c r="D1249" s="45"/>
      <c r="E1249" s="53"/>
      <c r="F1249" s="43"/>
      <c r="G1249" s="43" t="str">
        <f>IFERROR(WORKDAY(F1249,H1249,FESTIVOS!$A$2:$V$146),"")</f>
        <v/>
      </c>
      <c r="H1249" s="24" t="str">
        <f>IFERROR(VLOOKUP(A1249,Dependencias!$A$31:$B$44,2,FALSE),"")</f>
        <v/>
      </c>
      <c r="I1249" s="45"/>
      <c r="J1249" s="45"/>
      <c r="K1249" s="24"/>
      <c r="L1249" s="43"/>
      <c r="M1249" s="43"/>
      <c r="N1249" s="24"/>
    </row>
    <row r="1250" spans="1:14" ht="15.75" customHeight="1">
      <c r="A1250" s="45"/>
      <c r="B1250" s="45"/>
      <c r="C1250" s="45"/>
      <c r="D1250" s="45"/>
      <c r="E1250" s="53"/>
      <c r="F1250" s="43"/>
      <c r="G1250" s="43" t="str">
        <f>IFERROR(WORKDAY(F1250,H1250,FESTIVOS!$A$2:$V$146),"")</f>
        <v/>
      </c>
      <c r="H1250" s="24" t="str">
        <f>IFERROR(VLOOKUP(A1250,Dependencias!$A$31:$B$44,2,FALSE),"")</f>
        <v/>
      </c>
      <c r="I1250" s="45"/>
      <c r="J1250" s="45"/>
      <c r="K1250" s="24"/>
      <c r="L1250" s="43"/>
      <c r="M1250" s="43"/>
      <c r="N1250" s="24"/>
    </row>
    <row r="1251" spans="1:14" ht="15.75" customHeight="1">
      <c r="A1251" s="45"/>
      <c r="B1251" s="45"/>
      <c r="C1251" s="45"/>
      <c r="D1251" s="45"/>
      <c r="E1251" s="53"/>
      <c r="F1251" s="43"/>
      <c r="G1251" s="43" t="str">
        <f>IFERROR(WORKDAY(F1251,H1251,FESTIVOS!$A$2:$V$146),"")</f>
        <v/>
      </c>
      <c r="H1251" s="24" t="str">
        <f>IFERROR(VLOOKUP(A1251,Dependencias!$A$31:$B$44,2,FALSE),"")</f>
        <v/>
      </c>
      <c r="I1251" s="45"/>
      <c r="J1251" s="45"/>
      <c r="K1251" s="24"/>
      <c r="L1251" s="43"/>
      <c r="M1251" s="43"/>
      <c r="N1251" s="24"/>
    </row>
    <row r="1252" spans="1:14" ht="15.75" customHeight="1">
      <c r="A1252" s="45"/>
      <c r="B1252" s="45"/>
      <c r="C1252" s="45"/>
      <c r="D1252" s="45"/>
      <c r="E1252" s="53"/>
      <c r="F1252" s="43"/>
      <c r="G1252" s="43" t="str">
        <f>IFERROR(WORKDAY(F1252,H1252,FESTIVOS!$A$2:$V$146),"")</f>
        <v/>
      </c>
      <c r="H1252" s="24" t="str">
        <f>IFERROR(VLOOKUP(A1252,Dependencias!$A$31:$B$44,2,FALSE),"")</f>
        <v/>
      </c>
      <c r="I1252" s="45"/>
      <c r="J1252" s="45"/>
      <c r="K1252" s="24"/>
      <c r="L1252" s="43"/>
      <c r="M1252" s="43"/>
      <c r="N1252" s="24"/>
    </row>
    <row r="1253" spans="1:14" ht="15.75" customHeight="1">
      <c r="A1253" s="45"/>
      <c r="B1253" s="45"/>
      <c r="C1253" s="45"/>
      <c r="D1253" s="45"/>
      <c r="E1253" s="53"/>
      <c r="F1253" s="43"/>
      <c r="G1253" s="43" t="str">
        <f>IFERROR(WORKDAY(F1253,H1253,FESTIVOS!$A$2:$V$146),"")</f>
        <v/>
      </c>
      <c r="H1253" s="24" t="str">
        <f>IFERROR(VLOOKUP(A1253,Dependencias!$A$31:$B$44,2,FALSE),"")</f>
        <v/>
      </c>
      <c r="I1253" s="45"/>
      <c r="J1253" s="45"/>
      <c r="K1253" s="24"/>
      <c r="L1253" s="43"/>
      <c r="M1253" s="43"/>
      <c r="N1253" s="24"/>
    </row>
    <row r="1254" spans="1:14" ht="15.75" customHeight="1">
      <c r="A1254" s="45"/>
      <c r="B1254" s="45"/>
      <c r="C1254" s="45"/>
      <c r="D1254" s="45"/>
      <c r="E1254" s="53"/>
      <c r="F1254" s="43"/>
      <c r="G1254" s="43" t="str">
        <f>IFERROR(WORKDAY(F1254,H1254,FESTIVOS!$A$2:$V$146),"")</f>
        <v/>
      </c>
      <c r="H1254" s="24" t="str">
        <f>IFERROR(VLOOKUP(A1254,Dependencias!$A$31:$B$44,2,FALSE),"")</f>
        <v/>
      </c>
      <c r="I1254" s="45"/>
      <c r="J1254" s="45"/>
      <c r="K1254" s="24"/>
      <c r="L1254" s="43"/>
      <c r="M1254" s="43"/>
      <c r="N1254" s="24"/>
    </row>
    <row r="1255" spans="1:14" ht="15.75" customHeight="1">
      <c r="A1255" s="45"/>
      <c r="B1255" s="45"/>
      <c r="C1255" s="45"/>
      <c r="D1255" s="45"/>
      <c r="E1255" s="53"/>
      <c r="F1255" s="43"/>
      <c r="G1255" s="43" t="str">
        <f>IFERROR(WORKDAY(F1255,H1255,FESTIVOS!$A$2:$V$146),"")</f>
        <v/>
      </c>
      <c r="H1255" s="24" t="str">
        <f>IFERROR(VLOOKUP(A1255,Dependencias!$A$31:$B$44,2,FALSE),"")</f>
        <v/>
      </c>
      <c r="I1255" s="45"/>
      <c r="J1255" s="45"/>
      <c r="K1255" s="24"/>
      <c r="L1255" s="43"/>
      <c r="M1255" s="43"/>
      <c r="N1255" s="24"/>
    </row>
    <row r="1256" spans="1:14" ht="15.75" customHeight="1">
      <c r="A1256" s="45"/>
      <c r="B1256" s="45"/>
      <c r="C1256" s="45"/>
      <c r="D1256" s="45"/>
      <c r="E1256" s="53"/>
      <c r="F1256" s="43"/>
      <c r="G1256" s="43" t="str">
        <f>IFERROR(WORKDAY(F1256,H1256,FESTIVOS!$A$2:$V$146),"")</f>
        <v/>
      </c>
      <c r="H1256" s="24" t="str">
        <f>IFERROR(VLOOKUP(A1256,Dependencias!$A$31:$B$44,2,FALSE),"")</f>
        <v/>
      </c>
      <c r="I1256" s="45"/>
      <c r="J1256" s="45"/>
      <c r="K1256" s="24"/>
      <c r="L1256" s="43"/>
      <c r="M1256" s="43"/>
      <c r="N1256" s="24"/>
    </row>
    <row r="1257" spans="1:14" ht="15.75" customHeight="1">
      <c r="A1257" s="45"/>
      <c r="B1257" s="45"/>
      <c r="C1257" s="45"/>
      <c r="D1257" s="45"/>
      <c r="E1257" s="53"/>
      <c r="F1257" s="43"/>
      <c r="G1257" s="43" t="str">
        <f>IFERROR(WORKDAY(F1257,H1257,FESTIVOS!$A$2:$V$146),"")</f>
        <v/>
      </c>
      <c r="H1257" s="24" t="str">
        <f>IFERROR(VLOOKUP(A1257,Dependencias!$A$31:$B$44,2,FALSE),"")</f>
        <v/>
      </c>
      <c r="I1257" s="45"/>
      <c r="J1257" s="45"/>
      <c r="K1257" s="24"/>
      <c r="L1257" s="43"/>
      <c r="M1257" s="43"/>
      <c r="N1257" s="24"/>
    </row>
    <row r="1258" spans="1:14" ht="15.75" customHeight="1">
      <c r="A1258" s="45"/>
      <c r="B1258" s="45"/>
      <c r="C1258" s="45"/>
      <c r="D1258" s="45"/>
      <c r="E1258" s="53"/>
      <c r="F1258" s="43"/>
      <c r="G1258" s="43" t="str">
        <f>IFERROR(WORKDAY(F1258,H1258,FESTIVOS!$A$2:$V$146),"")</f>
        <v/>
      </c>
      <c r="H1258" s="24" t="str">
        <f>IFERROR(VLOOKUP(A1258,Dependencias!$A$31:$B$44,2,FALSE),"")</f>
        <v/>
      </c>
      <c r="I1258" s="45"/>
      <c r="J1258" s="45"/>
      <c r="K1258" s="24"/>
      <c r="L1258" s="43"/>
      <c r="M1258" s="43"/>
      <c r="N1258" s="24"/>
    </row>
    <row r="1259" spans="1:14" ht="15.75" customHeight="1">
      <c r="A1259" s="45"/>
      <c r="B1259" s="45"/>
      <c r="C1259" s="45"/>
      <c r="D1259" s="45"/>
      <c r="E1259" s="53"/>
      <c r="F1259" s="43"/>
      <c r="G1259" s="43" t="str">
        <f>IFERROR(WORKDAY(F1259,H1259,FESTIVOS!$A$2:$V$146),"")</f>
        <v/>
      </c>
      <c r="H1259" s="24" t="str">
        <f>IFERROR(VLOOKUP(A1259,Dependencias!$A$31:$B$44,2,FALSE),"")</f>
        <v/>
      </c>
      <c r="I1259" s="45"/>
      <c r="J1259" s="45"/>
      <c r="K1259" s="24"/>
      <c r="L1259" s="43"/>
      <c r="M1259" s="43"/>
      <c r="N1259" s="24"/>
    </row>
    <row r="1260" spans="1:14" ht="15.75" customHeight="1">
      <c r="A1260" s="45"/>
      <c r="B1260" s="45"/>
      <c r="C1260" s="45"/>
      <c r="D1260" s="45"/>
      <c r="E1260" s="53"/>
      <c r="F1260" s="43"/>
      <c r="G1260" s="43" t="str">
        <f>IFERROR(WORKDAY(F1260,H1260,FESTIVOS!$A$2:$V$146),"")</f>
        <v/>
      </c>
      <c r="H1260" s="24" t="str">
        <f>IFERROR(VLOOKUP(A1260,Dependencias!$A$31:$B$44,2,FALSE),"")</f>
        <v/>
      </c>
      <c r="I1260" s="45"/>
      <c r="J1260" s="45"/>
      <c r="K1260" s="24"/>
      <c r="L1260" s="43"/>
      <c r="M1260" s="43"/>
      <c r="N1260" s="24"/>
    </row>
    <row r="1261" spans="1:14" ht="15.75" customHeight="1">
      <c r="A1261" s="45"/>
      <c r="B1261" s="45"/>
      <c r="C1261" s="45"/>
      <c r="D1261" s="45"/>
      <c r="E1261" s="53"/>
      <c r="F1261" s="43"/>
      <c r="G1261" s="43" t="str">
        <f>IFERROR(WORKDAY(F1261,H1261,FESTIVOS!$A$2:$V$146),"")</f>
        <v/>
      </c>
      <c r="H1261" s="24" t="str">
        <f>IFERROR(VLOOKUP(A1261,Dependencias!$A$31:$B$44,2,FALSE),"")</f>
        <v/>
      </c>
      <c r="I1261" s="45"/>
      <c r="J1261" s="45"/>
      <c r="K1261" s="24"/>
      <c r="L1261" s="43"/>
      <c r="M1261" s="43"/>
      <c r="N1261" s="24"/>
    </row>
    <row r="1262" spans="1:14" ht="15.75" customHeight="1">
      <c r="A1262" s="45"/>
      <c r="B1262" s="45"/>
      <c r="C1262" s="45"/>
      <c r="D1262" s="45"/>
      <c r="E1262" s="53"/>
      <c r="F1262" s="43"/>
      <c r="G1262" s="43" t="str">
        <f>IFERROR(WORKDAY(F1262,H1262,FESTIVOS!$A$2:$V$146),"")</f>
        <v/>
      </c>
      <c r="H1262" s="24" t="str">
        <f>IFERROR(VLOOKUP(A1262,Dependencias!$A$31:$B$44,2,FALSE),"")</f>
        <v/>
      </c>
      <c r="I1262" s="45"/>
      <c r="J1262" s="45"/>
      <c r="K1262" s="24"/>
      <c r="L1262" s="43"/>
      <c r="M1262" s="43"/>
      <c r="N1262" s="24"/>
    </row>
    <row r="1263" spans="1:14" ht="15.75" customHeight="1">
      <c r="A1263" s="45"/>
      <c r="B1263" s="45"/>
      <c r="C1263" s="45"/>
      <c r="D1263" s="45"/>
      <c r="E1263" s="53"/>
      <c r="F1263" s="43"/>
      <c r="G1263" s="43" t="str">
        <f>IFERROR(WORKDAY(F1263,H1263,FESTIVOS!$A$2:$V$146),"")</f>
        <v/>
      </c>
      <c r="H1263" s="24" t="str">
        <f>IFERROR(VLOOKUP(A1263,Dependencias!$A$31:$B$44,2,FALSE),"")</f>
        <v/>
      </c>
      <c r="I1263" s="45"/>
      <c r="J1263" s="45"/>
      <c r="K1263" s="24"/>
      <c r="L1263" s="43"/>
      <c r="M1263" s="43"/>
      <c r="N1263" s="24"/>
    </row>
    <row r="1264" spans="1:14" ht="15.75" customHeight="1">
      <c r="A1264" s="45"/>
      <c r="B1264" s="45"/>
      <c r="C1264" s="45"/>
      <c r="D1264" s="45"/>
      <c r="E1264" s="53"/>
      <c r="F1264" s="43"/>
      <c r="G1264" s="43" t="str">
        <f>IFERROR(WORKDAY(F1264,H1264,FESTIVOS!$A$2:$V$146),"")</f>
        <v/>
      </c>
      <c r="H1264" s="24" t="str">
        <f>IFERROR(VLOOKUP(A1264,Dependencias!$A$31:$B$44,2,FALSE),"")</f>
        <v/>
      </c>
      <c r="I1264" s="45"/>
      <c r="J1264" s="45"/>
      <c r="K1264" s="24"/>
      <c r="L1264" s="43"/>
      <c r="M1264" s="43"/>
      <c r="N1264" s="24"/>
    </row>
    <row r="1265" spans="1:14" ht="15.75" customHeight="1">
      <c r="A1265" s="45"/>
      <c r="B1265" s="45"/>
      <c r="C1265" s="45"/>
      <c r="D1265" s="45"/>
      <c r="E1265" s="53"/>
      <c r="F1265" s="43"/>
      <c r="G1265" s="43" t="str">
        <f>IFERROR(WORKDAY(F1265,H1265,FESTIVOS!$A$2:$V$146),"")</f>
        <v/>
      </c>
      <c r="H1265" s="24" t="str">
        <f>IFERROR(VLOOKUP(A1265,Dependencias!$A$31:$B$44,2,FALSE),"")</f>
        <v/>
      </c>
      <c r="I1265" s="45"/>
      <c r="J1265" s="45"/>
      <c r="K1265" s="24"/>
      <c r="L1265" s="43"/>
      <c r="M1265" s="43"/>
      <c r="N1265" s="24"/>
    </row>
    <row r="1266" spans="1:14" ht="15.75" customHeight="1">
      <c r="A1266" s="45"/>
      <c r="B1266" s="45"/>
      <c r="C1266" s="45"/>
      <c r="D1266" s="45"/>
      <c r="E1266" s="53"/>
      <c r="F1266" s="43"/>
      <c r="G1266" s="43" t="str">
        <f>IFERROR(WORKDAY(F1266,H1266,FESTIVOS!$A$2:$V$146),"")</f>
        <v/>
      </c>
      <c r="H1266" s="24" t="str">
        <f>IFERROR(VLOOKUP(A1266,Dependencias!$A$31:$B$44,2,FALSE),"")</f>
        <v/>
      </c>
      <c r="I1266" s="45"/>
      <c r="J1266" s="45"/>
      <c r="K1266" s="24"/>
      <c r="L1266" s="43"/>
      <c r="M1266" s="43"/>
      <c r="N1266" s="24"/>
    </row>
    <row r="1267" spans="1:14" ht="15.75" customHeight="1">
      <c r="A1267" s="45"/>
      <c r="B1267" s="45"/>
      <c r="C1267" s="45"/>
      <c r="D1267" s="45"/>
      <c r="E1267" s="53"/>
      <c r="F1267" s="43"/>
      <c r="G1267" s="43" t="str">
        <f>IFERROR(WORKDAY(F1267,H1267,FESTIVOS!$A$2:$V$146),"")</f>
        <v/>
      </c>
      <c r="H1267" s="24" t="str">
        <f>IFERROR(VLOOKUP(A1267,Dependencias!$A$31:$B$44,2,FALSE),"")</f>
        <v/>
      </c>
      <c r="I1267" s="45"/>
      <c r="J1267" s="45"/>
      <c r="K1267" s="24"/>
      <c r="L1267" s="43"/>
      <c r="M1267" s="43"/>
      <c r="N1267" s="24"/>
    </row>
    <row r="1268" spans="1:14" ht="15.75" customHeight="1">
      <c r="A1268" s="45"/>
      <c r="B1268" s="45"/>
      <c r="C1268" s="45"/>
      <c r="D1268" s="45"/>
      <c r="E1268" s="53"/>
      <c r="F1268" s="43"/>
      <c r="G1268" s="43" t="str">
        <f>IFERROR(WORKDAY(F1268,H1268,FESTIVOS!$A$2:$V$146),"")</f>
        <v/>
      </c>
      <c r="H1268" s="24" t="str">
        <f>IFERROR(VLOOKUP(A1268,Dependencias!$A$31:$B$44,2,FALSE),"")</f>
        <v/>
      </c>
      <c r="I1268" s="45"/>
      <c r="J1268" s="45"/>
      <c r="K1268" s="24"/>
      <c r="L1268" s="43"/>
      <c r="M1268" s="43"/>
      <c r="N1268" s="24"/>
    </row>
    <row r="1269" spans="1:14" ht="15.75" customHeight="1">
      <c r="A1269" s="45"/>
      <c r="B1269" s="45"/>
      <c r="C1269" s="45"/>
      <c r="D1269" s="45"/>
      <c r="E1269" s="53"/>
      <c r="F1269" s="43"/>
      <c r="G1269" s="43">
        <f>IFERROR(WORKDAY(F1269,H1269,FESTIVOS!$A$2:$V$146),"")</f>
        <v>0</v>
      </c>
      <c r="H1269" s="24"/>
      <c r="I1269" s="45"/>
      <c r="J1269" s="45"/>
      <c r="K1269" s="24"/>
      <c r="L1269" s="43"/>
      <c r="M1269" s="43"/>
      <c r="N1269" s="24"/>
    </row>
    <row r="1270" spans="1:14" ht="15.75" customHeight="1">
      <c r="A1270" s="45"/>
      <c r="B1270" s="45"/>
      <c r="C1270" s="45"/>
      <c r="D1270" s="45"/>
      <c r="E1270" s="53"/>
      <c r="F1270" s="43"/>
      <c r="G1270" s="43" t="str">
        <f>IFERROR(WORKDAY(F1270,H1270,FESTIVOS!$A$2:$V$146),"")</f>
        <v/>
      </c>
      <c r="H1270" s="24" t="str">
        <f>IFERROR(VLOOKUP(A1270,Dependencias!$A$31:$B$44,2,FALSE),"")</f>
        <v/>
      </c>
      <c r="I1270" s="45"/>
      <c r="J1270" s="45"/>
      <c r="K1270" s="24"/>
      <c r="L1270" s="43"/>
      <c r="M1270" s="43"/>
      <c r="N1270" s="24"/>
    </row>
    <row r="1271" spans="1:14" ht="15.75" customHeight="1">
      <c r="A1271" s="45"/>
      <c r="B1271" s="45"/>
      <c r="C1271" s="45"/>
      <c r="D1271" s="45"/>
      <c r="E1271" s="53"/>
      <c r="F1271" s="43"/>
      <c r="G1271" s="43" t="str">
        <f>IFERROR(WORKDAY(F1271,H1271,FESTIVOS!$A$2:$V$146),"")</f>
        <v/>
      </c>
      <c r="H1271" s="24" t="str">
        <f>IFERROR(VLOOKUP(A1271,Dependencias!$A$31:$B$44,2,FALSE),"")</f>
        <v/>
      </c>
      <c r="I1271" s="45"/>
      <c r="J1271" s="45"/>
      <c r="K1271" s="24"/>
      <c r="L1271" s="43"/>
      <c r="M1271" s="43"/>
      <c r="N1271" s="24"/>
    </row>
    <row r="1272" spans="1:14" ht="15.75" customHeight="1">
      <c r="A1272" s="45"/>
      <c r="B1272" s="45"/>
      <c r="C1272" s="45"/>
      <c r="D1272" s="45"/>
      <c r="E1272" s="53"/>
      <c r="F1272" s="43"/>
      <c r="G1272" s="43" t="str">
        <f>IFERROR(WORKDAY(F1272,H1272,FESTIVOS!$A$2:$V$146),"")</f>
        <v/>
      </c>
      <c r="H1272" s="24" t="str">
        <f>IFERROR(VLOOKUP(A1272,Dependencias!$A$31:$B$44,2,FALSE),"")</f>
        <v/>
      </c>
      <c r="I1272" s="45"/>
      <c r="J1272" s="45"/>
      <c r="K1272" s="24"/>
      <c r="L1272" s="43"/>
      <c r="M1272" s="43"/>
      <c r="N1272" s="24"/>
    </row>
    <row r="1273" spans="1:14" ht="15.75" customHeight="1">
      <c r="A1273" s="45"/>
      <c r="B1273" s="45"/>
      <c r="C1273" s="45"/>
      <c r="D1273" s="45"/>
      <c r="E1273" s="53"/>
      <c r="F1273" s="43"/>
      <c r="G1273" s="43" t="str">
        <f>IFERROR(WORKDAY(F1273,H1273,FESTIVOS!$A$2:$V$146),"")</f>
        <v/>
      </c>
      <c r="H1273" s="24" t="str">
        <f>IFERROR(VLOOKUP(A1273,Dependencias!$A$31:$B$44,2,FALSE),"")</f>
        <v/>
      </c>
      <c r="I1273" s="45"/>
      <c r="J1273" s="45"/>
      <c r="K1273" s="24"/>
      <c r="L1273" s="43"/>
      <c r="M1273" s="43"/>
      <c r="N1273" s="24"/>
    </row>
    <row r="1274" spans="1:14" ht="15.75" customHeight="1">
      <c r="A1274" s="45"/>
      <c r="B1274" s="45"/>
      <c r="C1274" s="45"/>
      <c r="D1274" s="45"/>
      <c r="E1274" s="53"/>
      <c r="F1274" s="43"/>
      <c r="G1274" s="43" t="str">
        <f>IFERROR(WORKDAY(F1274,H1274,FESTIVOS!$A$2:$V$146),"")</f>
        <v/>
      </c>
      <c r="H1274" s="24" t="str">
        <f>IFERROR(VLOOKUP(A1274,Dependencias!$A$31:$B$44,2,FALSE),"")</f>
        <v/>
      </c>
      <c r="I1274" s="45"/>
      <c r="J1274" s="45"/>
      <c r="K1274" s="24"/>
      <c r="L1274" s="43"/>
      <c r="M1274" s="43"/>
      <c r="N1274" s="24"/>
    </row>
    <row r="1275" spans="1:14" ht="15.75" customHeight="1">
      <c r="A1275" s="45"/>
      <c r="B1275" s="45"/>
      <c r="C1275" s="45"/>
      <c r="D1275" s="45"/>
      <c r="E1275" s="53"/>
      <c r="F1275" s="43"/>
      <c r="G1275" s="43" t="str">
        <f>IFERROR(WORKDAY(F1275,H1275,FESTIVOS!$A$2:$V$146),"")</f>
        <v/>
      </c>
      <c r="H1275" s="24" t="str">
        <f>IFERROR(VLOOKUP(A1275,Dependencias!$A$31:$B$44,2,FALSE),"")</f>
        <v/>
      </c>
      <c r="I1275" s="45"/>
      <c r="J1275" s="45"/>
      <c r="K1275" s="24"/>
      <c r="L1275" s="43"/>
      <c r="M1275" s="43"/>
      <c r="N1275" s="24"/>
    </row>
    <row r="1276" spans="1:14" ht="15.75" customHeight="1">
      <c r="A1276" s="45"/>
      <c r="B1276" s="45"/>
      <c r="C1276" s="45"/>
      <c r="D1276" s="45"/>
      <c r="E1276" s="53"/>
      <c r="F1276" s="43"/>
      <c r="G1276" s="43" t="str">
        <f>IFERROR(WORKDAY(F1276,H1276,FESTIVOS!$A$2:$V$146),"")</f>
        <v/>
      </c>
      <c r="H1276" s="24" t="str">
        <f>IFERROR(VLOOKUP(A1276,Dependencias!$A$31:$B$44,2,FALSE),"")</f>
        <v/>
      </c>
      <c r="I1276" s="45"/>
      <c r="J1276" s="45"/>
      <c r="K1276" s="24"/>
      <c r="L1276" s="43"/>
      <c r="M1276" s="43"/>
      <c r="N1276" s="24"/>
    </row>
    <row r="1277" spans="1:14" ht="15.75" customHeight="1">
      <c r="A1277" s="45"/>
      <c r="B1277" s="45"/>
      <c r="C1277" s="45"/>
      <c r="D1277" s="45"/>
      <c r="E1277" s="53"/>
      <c r="F1277" s="43"/>
      <c r="G1277" s="43" t="str">
        <f>IFERROR(WORKDAY(F1277,H1277,FESTIVOS!$A$2:$V$146),"")</f>
        <v/>
      </c>
      <c r="H1277" s="24" t="str">
        <f>IFERROR(VLOOKUP(A1277,Dependencias!$A$31:$B$44,2,FALSE),"")</f>
        <v/>
      </c>
      <c r="I1277" s="45"/>
      <c r="J1277" s="45"/>
      <c r="K1277" s="24"/>
      <c r="L1277" s="43"/>
      <c r="M1277" s="43"/>
      <c r="N1277" s="24"/>
    </row>
    <row r="1278" spans="1:14" ht="15.75" customHeight="1">
      <c r="A1278" s="45"/>
      <c r="B1278" s="45"/>
      <c r="C1278" s="45"/>
      <c r="D1278" s="45"/>
      <c r="E1278" s="53"/>
      <c r="F1278" s="43"/>
      <c r="G1278" s="43" t="str">
        <f>IFERROR(WORKDAY(F1278,H1278,FESTIVOS!$A$2:$V$146),"")</f>
        <v/>
      </c>
      <c r="H1278" s="24" t="str">
        <f>IFERROR(VLOOKUP(A1278,Dependencias!$A$31:$B$44,2,FALSE),"")</f>
        <v/>
      </c>
      <c r="I1278" s="45"/>
      <c r="J1278" s="45"/>
      <c r="K1278" s="24"/>
      <c r="L1278" s="43"/>
      <c r="M1278" s="43"/>
      <c r="N1278" s="24"/>
    </row>
    <row r="1279" spans="1:14" ht="15.75" customHeight="1">
      <c r="A1279" s="45"/>
      <c r="B1279" s="45"/>
      <c r="C1279" s="45"/>
      <c r="D1279" s="45"/>
      <c r="E1279" s="53"/>
      <c r="F1279" s="43"/>
      <c r="G1279" s="43" t="str">
        <f>IFERROR(WORKDAY(F1279,H1279,FESTIVOS!$A$2:$V$146),"")</f>
        <v/>
      </c>
      <c r="H1279" s="24" t="str">
        <f>IFERROR(VLOOKUP(A1279,Dependencias!$A$31:$B$44,2,FALSE),"")</f>
        <v/>
      </c>
      <c r="I1279" s="45"/>
      <c r="J1279" s="45"/>
      <c r="K1279" s="24"/>
      <c r="L1279" s="43"/>
      <c r="M1279" s="43"/>
      <c r="N1279" s="24"/>
    </row>
    <row r="1280" spans="1:14" ht="15.75" customHeight="1">
      <c r="A1280" s="45"/>
      <c r="B1280" s="45"/>
      <c r="C1280" s="45"/>
      <c r="D1280" s="45"/>
      <c r="E1280" s="53"/>
      <c r="F1280" s="43"/>
      <c r="G1280" s="43" t="str">
        <f>IFERROR(WORKDAY(F1280,H1280,FESTIVOS!$A$2:$V$146),"")</f>
        <v/>
      </c>
      <c r="H1280" s="24" t="str">
        <f>IFERROR(VLOOKUP(A1280,Dependencias!$A$31:$B$44,2,FALSE),"")</f>
        <v/>
      </c>
      <c r="I1280" s="45"/>
      <c r="J1280" s="45"/>
      <c r="K1280" s="24"/>
      <c r="L1280" s="43"/>
      <c r="M1280" s="43"/>
      <c r="N1280" s="24"/>
    </row>
    <row r="1281" spans="1:14" ht="15.75" customHeight="1">
      <c r="A1281" s="45"/>
      <c r="B1281" s="45"/>
      <c r="C1281" s="45"/>
      <c r="D1281" s="45"/>
      <c r="E1281" s="53"/>
      <c r="F1281" s="43"/>
      <c r="G1281" s="43" t="str">
        <f>IFERROR(WORKDAY(F1281,H1281,FESTIVOS!$A$2:$V$146),"")</f>
        <v/>
      </c>
      <c r="H1281" s="24" t="str">
        <f>IFERROR(VLOOKUP(A1281,Dependencias!$A$31:$B$44,2,FALSE),"")</f>
        <v/>
      </c>
      <c r="I1281" s="45"/>
      <c r="J1281" s="45"/>
      <c r="K1281" s="24"/>
      <c r="L1281" s="43"/>
      <c r="M1281" s="43"/>
      <c r="N1281" s="24"/>
    </row>
    <row r="1282" spans="1:14" ht="15.75" customHeight="1">
      <c r="A1282" s="45"/>
      <c r="B1282" s="45"/>
      <c r="C1282" s="45"/>
      <c r="D1282" s="45"/>
      <c r="E1282" s="53"/>
      <c r="F1282" s="43"/>
      <c r="G1282" s="43" t="str">
        <f>IFERROR(WORKDAY(F1282,H1282,FESTIVOS!$A$2:$V$146),"")</f>
        <v/>
      </c>
      <c r="H1282" s="24" t="str">
        <f>IFERROR(VLOOKUP(A1282,Dependencias!$A$31:$B$44,2,FALSE),"")</f>
        <v/>
      </c>
      <c r="I1282" s="45"/>
      <c r="J1282" s="45"/>
      <c r="K1282" s="24"/>
      <c r="L1282" s="43"/>
      <c r="M1282" s="43"/>
      <c r="N1282" s="24"/>
    </row>
    <row r="1283" spans="1:14" ht="15.75" customHeight="1">
      <c r="A1283" s="45"/>
      <c r="B1283" s="45"/>
      <c r="C1283" s="45"/>
      <c r="D1283" s="45"/>
      <c r="E1283" s="53"/>
      <c r="F1283" s="43"/>
      <c r="G1283" s="43" t="str">
        <f>IFERROR(WORKDAY(F1283,H1283,FESTIVOS!$A$2:$V$146),"")</f>
        <v/>
      </c>
      <c r="H1283" s="24" t="str">
        <f>IFERROR(VLOOKUP(A1283,Dependencias!$A$31:$B$44,2,FALSE),"")</f>
        <v/>
      </c>
      <c r="I1283" s="45"/>
      <c r="J1283" s="45"/>
      <c r="K1283" s="24"/>
      <c r="L1283" s="43"/>
      <c r="M1283" s="43"/>
      <c r="N1283" s="24"/>
    </row>
    <row r="1284" spans="1:14" ht="15.75" customHeight="1">
      <c r="A1284" s="45"/>
      <c r="B1284" s="45"/>
      <c r="C1284" s="45"/>
      <c r="D1284" s="45"/>
      <c r="E1284" s="53"/>
      <c r="F1284" s="43"/>
      <c r="G1284" s="43" t="str">
        <f>IFERROR(WORKDAY(F1284,H1284,FESTIVOS!$A$2:$V$146),"")</f>
        <v/>
      </c>
      <c r="H1284" s="24" t="str">
        <f>IFERROR(VLOOKUP(A1284,Dependencias!$A$31:$B$44,2,FALSE),"")</f>
        <v/>
      </c>
      <c r="I1284" s="45"/>
      <c r="J1284" s="45"/>
      <c r="K1284" s="24"/>
      <c r="L1284" s="43"/>
      <c r="M1284" s="43"/>
      <c r="N1284" s="24"/>
    </row>
    <row r="1285" spans="1:14" ht="15.75" customHeight="1">
      <c r="A1285" s="45"/>
      <c r="B1285" s="45"/>
      <c r="C1285" s="45"/>
      <c r="D1285" s="45"/>
      <c r="E1285" s="53"/>
      <c r="F1285" s="43"/>
      <c r="G1285" s="43" t="str">
        <f>IFERROR(WORKDAY(F1285,H1285,FESTIVOS!$A$2:$V$146),"")</f>
        <v/>
      </c>
      <c r="H1285" s="24" t="str">
        <f>IFERROR(VLOOKUP(A1285,Dependencias!$A$31:$B$44,2,FALSE),"")</f>
        <v/>
      </c>
      <c r="I1285" s="45"/>
      <c r="J1285" s="45"/>
      <c r="K1285" s="24"/>
      <c r="L1285" s="43"/>
      <c r="M1285" s="43"/>
      <c r="N1285" s="24"/>
    </row>
    <row r="1286" spans="1:14" ht="15.75" customHeight="1">
      <c r="A1286" s="45"/>
      <c r="B1286" s="45"/>
      <c r="C1286" s="45"/>
      <c r="D1286" s="45"/>
      <c r="E1286" s="53"/>
      <c r="F1286" s="43"/>
      <c r="G1286" s="43" t="str">
        <f>IFERROR(WORKDAY(F1286,H1286,FESTIVOS!$A$2:$V$146),"")</f>
        <v/>
      </c>
      <c r="H1286" s="24" t="str">
        <f>IFERROR(VLOOKUP(A1286,Dependencias!$A$31:$B$44,2,FALSE),"")</f>
        <v/>
      </c>
      <c r="I1286" s="45"/>
      <c r="J1286" s="45"/>
      <c r="K1286" s="24"/>
      <c r="L1286" s="43"/>
      <c r="M1286" s="43"/>
      <c r="N1286" s="24"/>
    </row>
    <row r="1287" spans="1:14" ht="15.75" customHeight="1">
      <c r="A1287" s="45"/>
      <c r="B1287" s="45"/>
      <c r="C1287" s="45"/>
      <c r="D1287" s="45"/>
      <c r="E1287" s="53"/>
      <c r="F1287" s="43"/>
      <c r="G1287" s="43" t="str">
        <f>IFERROR(WORKDAY(F1287,H1287,FESTIVOS!$A$2:$V$146),"")</f>
        <v/>
      </c>
      <c r="H1287" s="24" t="str">
        <f>IFERROR(VLOOKUP(A1287,Dependencias!$A$31:$B$44,2,FALSE),"")</f>
        <v/>
      </c>
      <c r="I1287" s="45"/>
      <c r="J1287" s="45"/>
      <c r="K1287" s="24"/>
      <c r="L1287" s="43"/>
      <c r="M1287" s="43"/>
      <c r="N1287" s="24"/>
    </row>
    <row r="1288" spans="1:14" ht="15.75" customHeight="1">
      <c r="A1288" s="45"/>
      <c r="B1288" s="45"/>
      <c r="C1288" s="45"/>
      <c r="D1288" s="45"/>
      <c r="E1288" s="53"/>
      <c r="F1288" s="43"/>
      <c r="G1288" s="43" t="str">
        <f>IFERROR(WORKDAY(F1288,H1288,FESTIVOS!$A$2:$V$146),"")</f>
        <v/>
      </c>
      <c r="H1288" s="24" t="str">
        <f>IFERROR(VLOOKUP(A1288,Dependencias!$A$31:$B$44,2,FALSE),"")</f>
        <v/>
      </c>
      <c r="I1288" s="45"/>
      <c r="J1288" s="45"/>
      <c r="K1288" s="24"/>
      <c r="L1288" s="43"/>
      <c r="M1288" s="43"/>
      <c r="N1288" s="24"/>
    </row>
    <row r="1289" spans="1:14" ht="15.75" customHeight="1">
      <c r="A1289" s="45"/>
      <c r="B1289" s="45"/>
      <c r="C1289" s="45"/>
      <c r="D1289" s="45"/>
      <c r="E1289" s="53"/>
      <c r="F1289" s="43"/>
      <c r="G1289" s="43" t="str">
        <f>IFERROR(WORKDAY(F1289,H1289,FESTIVOS!$A$2:$V$146),"")</f>
        <v/>
      </c>
      <c r="H1289" s="24" t="str">
        <f>IFERROR(VLOOKUP(A1289,Dependencias!$A$31:$B$44,2,FALSE),"")</f>
        <v/>
      </c>
      <c r="I1289" s="45"/>
      <c r="J1289" s="45"/>
      <c r="K1289" s="24"/>
      <c r="L1289" s="43"/>
      <c r="M1289" s="43"/>
      <c r="N1289" s="24"/>
    </row>
    <row r="1290" spans="1:14" ht="15.75" customHeight="1">
      <c r="A1290" s="45"/>
      <c r="B1290" s="45"/>
      <c r="C1290" s="45"/>
      <c r="D1290" s="45"/>
      <c r="E1290" s="53"/>
      <c r="F1290" s="43"/>
      <c r="G1290" s="43" t="str">
        <f>IFERROR(WORKDAY(F1290,H1290,FESTIVOS!$A$2:$V$146),"")</f>
        <v/>
      </c>
      <c r="H1290" s="24" t="str">
        <f>IFERROR(VLOOKUP(A1290,Dependencias!$A$31:$B$44,2,FALSE),"")</f>
        <v/>
      </c>
      <c r="I1290" s="45"/>
      <c r="J1290" s="45"/>
      <c r="K1290" s="24"/>
      <c r="L1290" s="43"/>
      <c r="M1290" s="43"/>
      <c r="N1290" s="24"/>
    </row>
    <row r="1291" spans="1:14" ht="15.75" customHeight="1">
      <c r="A1291" s="45"/>
      <c r="B1291" s="45"/>
      <c r="C1291" s="45"/>
      <c r="D1291" s="45"/>
      <c r="E1291" s="53"/>
      <c r="F1291" s="43"/>
      <c r="G1291" s="43" t="str">
        <f>IFERROR(WORKDAY(F1291,H1291,FESTIVOS!$A$2:$V$146),"")</f>
        <v/>
      </c>
      <c r="H1291" s="24" t="str">
        <f>IFERROR(VLOOKUP(A1291,Dependencias!$A$31:$B$44,2,FALSE),"")</f>
        <v/>
      </c>
      <c r="I1291" s="45"/>
      <c r="J1291" s="45"/>
      <c r="K1291" s="24"/>
      <c r="L1291" s="43"/>
      <c r="M1291" s="43"/>
      <c r="N1291" s="24"/>
    </row>
    <row r="1292" spans="1:14" ht="15.75" customHeight="1">
      <c r="A1292" s="45"/>
      <c r="B1292" s="45"/>
      <c r="C1292" s="45"/>
      <c r="D1292" s="45"/>
      <c r="E1292" s="53"/>
      <c r="F1292" s="43"/>
      <c r="G1292" s="43" t="str">
        <f>IFERROR(WORKDAY(F1292,H1292,FESTIVOS!$A$2:$V$146),"")</f>
        <v/>
      </c>
      <c r="H1292" s="24" t="str">
        <f>IFERROR(VLOOKUP(A1292,Dependencias!$A$31:$B$44,2,FALSE),"")</f>
        <v/>
      </c>
      <c r="I1292" s="45"/>
      <c r="J1292" s="45"/>
      <c r="K1292" s="24"/>
      <c r="L1292" s="43"/>
      <c r="M1292" s="43"/>
      <c r="N1292" s="24"/>
    </row>
    <row r="1293" spans="1:14" ht="15.75" customHeight="1">
      <c r="A1293" s="45"/>
      <c r="B1293" s="45"/>
      <c r="C1293" s="45"/>
      <c r="D1293" s="45"/>
      <c r="E1293" s="53"/>
      <c r="F1293" s="43"/>
      <c r="G1293" s="43" t="str">
        <f>IFERROR(WORKDAY(F1293,H1293,FESTIVOS!$A$2:$V$146),"")</f>
        <v/>
      </c>
      <c r="H1293" s="24" t="str">
        <f>IFERROR(VLOOKUP(A1293,Dependencias!$A$31:$B$44,2,FALSE),"")</f>
        <v/>
      </c>
      <c r="I1293" s="45"/>
      <c r="J1293" s="45"/>
      <c r="K1293" s="24"/>
      <c r="L1293" s="43"/>
      <c r="M1293" s="43"/>
      <c r="N1293" s="24"/>
    </row>
    <row r="1294" spans="1:14" ht="15.75" customHeight="1">
      <c r="A1294" s="45"/>
      <c r="B1294" s="45"/>
      <c r="C1294" s="45"/>
      <c r="D1294" s="45"/>
      <c r="E1294" s="53"/>
      <c r="F1294" s="43"/>
      <c r="G1294" s="43" t="str">
        <f>IFERROR(WORKDAY(F1294,H1294,FESTIVOS!$A$2:$V$146),"")</f>
        <v/>
      </c>
      <c r="H1294" s="24" t="str">
        <f>IFERROR(VLOOKUP(A1294,Dependencias!$A$31:$B$44,2,FALSE),"")</f>
        <v/>
      </c>
      <c r="I1294" s="45"/>
      <c r="J1294" s="45"/>
      <c r="K1294" s="24"/>
      <c r="L1294" s="43"/>
      <c r="M1294" s="43"/>
      <c r="N1294" s="24"/>
    </row>
    <row r="1295" spans="1:14" ht="15.75" customHeight="1">
      <c r="A1295" s="45"/>
      <c r="B1295" s="45"/>
      <c r="C1295" s="45"/>
      <c r="D1295" s="45"/>
      <c r="E1295" s="53"/>
      <c r="F1295" s="43"/>
      <c r="G1295" s="43" t="str">
        <f>IFERROR(WORKDAY(F1295,H1295,FESTIVOS!$A$2:$V$146),"")</f>
        <v/>
      </c>
      <c r="H1295" s="24" t="str">
        <f>IFERROR(VLOOKUP(A1295,Dependencias!$A$31:$B$44,2,FALSE),"")</f>
        <v/>
      </c>
      <c r="I1295" s="45"/>
      <c r="J1295" s="45"/>
      <c r="K1295" s="24"/>
      <c r="L1295" s="43"/>
      <c r="M1295" s="43"/>
      <c r="N1295" s="24"/>
    </row>
    <row r="1296" spans="1:14" ht="15.75" customHeight="1">
      <c r="A1296" s="45"/>
      <c r="B1296" s="45"/>
      <c r="C1296" s="45"/>
      <c r="D1296" s="45"/>
      <c r="E1296" s="53"/>
      <c r="F1296" s="43"/>
      <c r="G1296" s="43" t="str">
        <f>IFERROR(WORKDAY(F1296,H1296,FESTIVOS!$A$2:$V$146),"")</f>
        <v/>
      </c>
      <c r="H1296" s="24" t="str">
        <f>IFERROR(VLOOKUP(A1296,Dependencias!$A$31:$B$44,2,FALSE),"")</f>
        <v/>
      </c>
      <c r="I1296" s="45"/>
      <c r="J1296" s="45"/>
      <c r="K1296" s="24"/>
      <c r="L1296" s="43"/>
      <c r="M1296" s="43"/>
      <c r="N1296" s="24"/>
    </row>
    <row r="1297" spans="1:14" ht="15.75" customHeight="1">
      <c r="A1297" s="45"/>
      <c r="B1297" s="45"/>
      <c r="C1297" s="45"/>
      <c r="D1297" s="45"/>
      <c r="E1297" s="53"/>
      <c r="F1297" s="43"/>
      <c r="G1297" s="43" t="str">
        <f>IFERROR(WORKDAY(F1297,H1297,FESTIVOS!$A$2:$V$146),"")</f>
        <v/>
      </c>
      <c r="H1297" s="24" t="str">
        <f>IFERROR(VLOOKUP(A1297,Dependencias!$A$31:$B$44,2,FALSE),"")</f>
        <v/>
      </c>
      <c r="I1297" s="45"/>
      <c r="J1297" s="45"/>
      <c r="K1297" s="24"/>
      <c r="L1297" s="43"/>
      <c r="M1297" s="43"/>
      <c r="N1297" s="24"/>
    </row>
    <row r="1298" spans="1:14" ht="15.75" customHeight="1">
      <c r="A1298" s="45"/>
      <c r="B1298" s="45"/>
      <c r="C1298" s="45"/>
      <c r="D1298" s="45"/>
      <c r="E1298" s="53"/>
      <c r="F1298" s="43"/>
      <c r="G1298" s="43" t="str">
        <f>IFERROR(WORKDAY(F1298,H1298,FESTIVOS!$A$2:$V$146),"")</f>
        <v/>
      </c>
      <c r="H1298" s="24" t="str">
        <f>IFERROR(VLOOKUP(A1298,Dependencias!$A$31:$B$44,2,FALSE),"")</f>
        <v/>
      </c>
      <c r="I1298" s="45"/>
      <c r="J1298" s="45"/>
      <c r="K1298" s="24"/>
      <c r="L1298" s="43"/>
      <c r="M1298" s="43"/>
      <c r="N1298" s="24"/>
    </row>
    <row r="1299" spans="1:14" ht="15.75" customHeight="1">
      <c r="A1299" s="45"/>
      <c r="B1299" s="45"/>
      <c r="C1299" s="45"/>
      <c r="D1299" s="45"/>
      <c r="E1299" s="53"/>
      <c r="F1299" s="43"/>
      <c r="G1299" s="43" t="str">
        <f>IFERROR(WORKDAY(F1299,H1299,FESTIVOS!$A$2:$V$146),"")</f>
        <v/>
      </c>
      <c r="H1299" s="24" t="str">
        <f>IFERROR(VLOOKUP(A1299,Dependencias!$A$31:$B$44,2,FALSE),"")</f>
        <v/>
      </c>
      <c r="I1299" s="45"/>
      <c r="J1299" s="45"/>
      <c r="K1299" s="24"/>
      <c r="L1299" s="43"/>
      <c r="M1299" s="43"/>
      <c r="N1299" s="24"/>
    </row>
    <row r="1300" spans="1:14" ht="15.75" customHeight="1">
      <c r="A1300" s="45"/>
      <c r="B1300" s="45"/>
      <c r="C1300" s="45"/>
      <c r="D1300" s="45"/>
      <c r="E1300" s="53"/>
      <c r="F1300" s="43"/>
      <c r="G1300" s="43" t="str">
        <f>IFERROR(WORKDAY(F1300,H1300,FESTIVOS!$A$2:$V$146),"")</f>
        <v/>
      </c>
      <c r="H1300" s="24" t="str">
        <f>IFERROR(VLOOKUP(A1300,Dependencias!$A$31:$B$44,2,FALSE),"")</f>
        <v/>
      </c>
      <c r="I1300" s="45"/>
      <c r="J1300" s="45"/>
      <c r="K1300" s="24"/>
      <c r="L1300" s="43"/>
      <c r="M1300" s="43"/>
      <c r="N1300" s="24"/>
    </row>
    <row r="1301" spans="1:14" ht="15.75" customHeight="1">
      <c r="A1301" s="45"/>
      <c r="B1301" s="45"/>
      <c r="C1301" s="45"/>
      <c r="D1301" s="45"/>
      <c r="E1301" s="53"/>
      <c r="F1301" s="43"/>
      <c r="G1301" s="43" t="str">
        <f>IFERROR(WORKDAY(F1301,H1301,FESTIVOS!$A$2:$V$146),"")</f>
        <v/>
      </c>
      <c r="H1301" s="24" t="str">
        <f>IFERROR(VLOOKUP(A1301,Dependencias!$A$31:$B$44,2,FALSE),"")</f>
        <v/>
      </c>
      <c r="I1301" s="45"/>
      <c r="J1301" s="45"/>
      <c r="K1301" s="24"/>
      <c r="L1301" s="43"/>
      <c r="M1301" s="43"/>
      <c r="N1301" s="24"/>
    </row>
    <row r="1302" spans="1:14" ht="15.75" customHeight="1">
      <c r="A1302" s="45"/>
      <c r="B1302" s="45"/>
      <c r="C1302" s="45"/>
      <c r="D1302" s="45"/>
      <c r="E1302" s="53"/>
      <c r="F1302" s="43"/>
      <c r="G1302" s="43" t="str">
        <f>IFERROR(WORKDAY(F1302,H1302,FESTIVOS!$A$2:$V$146),"")</f>
        <v/>
      </c>
      <c r="H1302" s="24" t="str">
        <f>IFERROR(VLOOKUP(A1302,Dependencias!$A$31:$B$44,2,FALSE),"")</f>
        <v/>
      </c>
      <c r="I1302" s="45"/>
      <c r="J1302" s="45"/>
      <c r="K1302" s="24"/>
      <c r="L1302" s="43"/>
      <c r="M1302" s="43"/>
      <c r="N1302" s="24"/>
    </row>
    <row r="1303" spans="1:14" ht="15.75" customHeight="1">
      <c r="A1303" s="45"/>
      <c r="B1303" s="45"/>
      <c r="C1303" s="45"/>
      <c r="D1303" s="45"/>
      <c r="E1303" s="53"/>
      <c r="F1303" s="43"/>
      <c r="G1303" s="43" t="str">
        <f>IFERROR(WORKDAY(F1303,H1303,FESTIVOS!$A$2:$V$146),"")</f>
        <v/>
      </c>
      <c r="H1303" s="24" t="str">
        <f>IFERROR(VLOOKUP(A1303,Dependencias!$A$31:$B$44,2,FALSE),"")</f>
        <v/>
      </c>
      <c r="I1303" s="45"/>
      <c r="J1303" s="45"/>
      <c r="K1303" s="24"/>
      <c r="L1303" s="43"/>
      <c r="M1303" s="43"/>
      <c r="N1303" s="24"/>
    </row>
    <row r="1304" spans="1:14" ht="15.75" customHeight="1">
      <c r="A1304" s="45"/>
      <c r="B1304" s="45"/>
      <c r="C1304" s="45"/>
      <c r="D1304" s="45"/>
      <c r="E1304" s="53"/>
      <c r="F1304" s="43"/>
      <c r="G1304" s="43" t="str">
        <f>IFERROR(WORKDAY(F1304,H1304,FESTIVOS!$A$2:$V$146),"")</f>
        <v/>
      </c>
      <c r="H1304" s="24" t="str">
        <f>IFERROR(VLOOKUP(A1304,Dependencias!$A$31:$B$44,2,FALSE),"")</f>
        <v/>
      </c>
      <c r="I1304" s="45"/>
      <c r="J1304" s="45"/>
      <c r="K1304" s="24"/>
      <c r="L1304" s="43"/>
      <c r="M1304" s="43"/>
      <c r="N1304" s="24"/>
    </row>
    <row r="1305" spans="1:14" ht="15.75" customHeight="1">
      <c r="A1305" s="45"/>
      <c r="B1305" s="45"/>
      <c r="C1305" s="45"/>
      <c r="D1305" s="45"/>
      <c r="E1305" s="53"/>
      <c r="F1305" s="43"/>
      <c r="G1305" s="43" t="str">
        <f>IFERROR(WORKDAY(F1305,H1305,FESTIVOS!$A$2:$V$146),"")</f>
        <v/>
      </c>
      <c r="H1305" s="24" t="str">
        <f>IFERROR(VLOOKUP(A1305,Dependencias!$A$31:$B$44,2,FALSE),"")</f>
        <v/>
      </c>
      <c r="I1305" s="45"/>
      <c r="J1305" s="45"/>
      <c r="K1305" s="24"/>
      <c r="L1305" s="43"/>
      <c r="M1305" s="43"/>
      <c r="N1305" s="24"/>
    </row>
    <row r="1306" spans="1:14" ht="15.75" customHeight="1">
      <c r="A1306" s="45"/>
      <c r="B1306" s="45"/>
      <c r="C1306" s="45"/>
      <c r="D1306" s="45"/>
      <c r="E1306" s="53"/>
      <c r="F1306" s="43"/>
      <c r="G1306" s="43" t="str">
        <f>IFERROR(WORKDAY(F1306,H1306,FESTIVOS!$A$2:$V$146),"")</f>
        <v/>
      </c>
      <c r="H1306" s="24" t="str">
        <f>IFERROR(VLOOKUP(A1306,Dependencias!$A$31:$B$44,2,FALSE),"")</f>
        <v/>
      </c>
      <c r="I1306" s="45"/>
      <c r="J1306" s="45"/>
      <c r="K1306" s="24"/>
      <c r="L1306" s="43"/>
      <c r="M1306" s="43"/>
      <c r="N1306" s="24"/>
    </row>
    <row r="1307" spans="1:14" ht="15.75" customHeight="1">
      <c r="A1307" s="45"/>
      <c r="B1307" s="45"/>
      <c r="C1307" s="45"/>
      <c r="D1307" s="45"/>
      <c r="E1307" s="53"/>
      <c r="F1307" s="43"/>
      <c r="G1307" s="43" t="str">
        <f>IFERROR(WORKDAY(F1307,H1307,FESTIVOS!$A$2:$V$146),"")</f>
        <v/>
      </c>
      <c r="H1307" s="24" t="str">
        <f>IFERROR(VLOOKUP(A1307,Dependencias!$A$31:$B$44,2,FALSE),"")</f>
        <v/>
      </c>
      <c r="I1307" s="45"/>
      <c r="J1307" s="45"/>
      <c r="K1307" s="24"/>
      <c r="L1307" s="43"/>
      <c r="M1307" s="43"/>
      <c r="N1307" s="24"/>
    </row>
    <row r="1308" spans="1:14" ht="15.75" customHeight="1">
      <c r="A1308" s="45"/>
      <c r="B1308" s="45"/>
      <c r="C1308" s="45"/>
      <c r="D1308" s="45"/>
      <c r="E1308" s="53"/>
      <c r="F1308" s="43"/>
      <c r="G1308" s="43" t="str">
        <f>IFERROR(WORKDAY(F1308,H1308,FESTIVOS!$A$2:$V$146),"")</f>
        <v/>
      </c>
      <c r="H1308" s="24" t="str">
        <f>IFERROR(VLOOKUP(A1308,Dependencias!$A$31:$B$44,2,FALSE),"")</f>
        <v/>
      </c>
      <c r="I1308" s="45"/>
      <c r="J1308" s="45"/>
      <c r="K1308" s="24"/>
      <c r="L1308" s="43"/>
      <c r="M1308" s="43"/>
      <c r="N1308" s="24"/>
    </row>
    <row r="1309" spans="1:14" ht="15.75" customHeight="1">
      <c r="A1309" s="45"/>
      <c r="B1309" s="45"/>
      <c r="C1309" s="45"/>
      <c r="D1309" s="45"/>
      <c r="E1309" s="53"/>
      <c r="F1309" s="43"/>
      <c r="G1309" s="43" t="str">
        <f>IFERROR(WORKDAY(F1309,H1309,FESTIVOS!$A$2:$V$146),"")</f>
        <v/>
      </c>
      <c r="H1309" s="24" t="str">
        <f>IFERROR(VLOOKUP(A1309,Dependencias!$A$31:$B$44,2,FALSE),"")</f>
        <v/>
      </c>
      <c r="I1309" s="45"/>
      <c r="J1309" s="45"/>
      <c r="K1309" s="24"/>
      <c r="L1309" s="43"/>
      <c r="M1309" s="43"/>
      <c r="N1309" s="24"/>
    </row>
    <row r="1310" spans="1:14" ht="15.75" customHeight="1">
      <c r="A1310" s="45"/>
      <c r="B1310" s="45"/>
      <c r="C1310" s="45"/>
      <c r="D1310" s="45"/>
      <c r="E1310" s="53"/>
      <c r="F1310" s="43"/>
      <c r="G1310" s="43" t="str">
        <f>IFERROR(WORKDAY(F1310,H1310,FESTIVOS!$A$2:$V$146),"")</f>
        <v/>
      </c>
      <c r="H1310" s="24" t="str">
        <f>IFERROR(VLOOKUP(A1310,Dependencias!$A$31:$B$44,2,FALSE),"")</f>
        <v/>
      </c>
      <c r="I1310" s="45"/>
      <c r="J1310" s="45"/>
      <c r="K1310" s="24"/>
      <c r="L1310" s="43"/>
      <c r="M1310" s="43"/>
      <c r="N1310" s="24"/>
    </row>
    <row r="1311" spans="1:14" ht="15.75" customHeight="1">
      <c r="A1311" s="45"/>
      <c r="B1311" s="45"/>
      <c r="C1311" s="45"/>
      <c r="D1311" s="45"/>
      <c r="E1311" s="53"/>
      <c r="F1311" s="43"/>
      <c r="G1311" s="43" t="str">
        <f>IFERROR(WORKDAY(F1311,H1311,FESTIVOS!$A$2:$V$146),"")</f>
        <v/>
      </c>
      <c r="H1311" s="24" t="str">
        <f>IFERROR(VLOOKUP(A1311,Dependencias!$A$31:$B$44,2,FALSE),"")</f>
        <v/>
      </c>
      <c r="I1311" s="45"/>
      <c r="J1311" s="45"/>
      <c r="K1311" s="24"/>
      <c r="L1311" s="43"/>
      <c r="M1311" s="43"/>
      <c r="N1311" s="24"/>
    </row>
    <row r="1312" spans="1:14" ht="15.75" customHeight="1">
      <c r="A1312" s="45"/>
      <c r="B1312" s="45"/>
      <c r="C1312" s="45"/>
      <c r="D1312" s="45"/>
      <c r="E1312" s="53"/>
      <c r="F1312" s="43"/>
      <c r="G1312" s="43" t="str">
        <f>IFERROR(WORKDAY(F1312,H1312,FESTIVOS!$A$2:$V$146),"")</f>
        <v/>
      </c>
      <c r="H1312" s="24" t="str">
        <f>IFERROR(VLOOKUP(A1312,Dependencias!$A$31:$B$44,2,FALSE),"")</f>
        <v/>
      </c>
      <c r="I1312" s="45"/>
      <c r="J1312" s="45"/>
      <c r="K1312" s="24"/>
      <c r="L1312" s="43"/>
      <c r="M1312" s="43"/>
      <c r="N1312" s="24"/>
    </row>
    <row r="1313" spans="1:14" ht="15.75" customHeight="1">
      <c r="A1313" s="45"/>
      <c r="B1313" s="45"/>
      <c r="C1313" s="45"/>
      <c r="D1313" s="45"/>
      <c r="E1313" s="53"/>
      <c r="F1313" s="43"/>
      <c r="G1313" s="43" t="str">
        <f>IFERROR(WORKDAY(F1313,H1313,FESTIVOS!$A$2:$V$146),"")</f>
        <v/>
      </c>
      <c r="H1313" s="24" t="str">
        <f>IFERROR(VLOOKUP(A1313,Dependencias!$A$31:$B$44,2,FALSE),"")</f>
        <v/>
      </c>
      <c r="I1313" s="45"/>
      <c r="J1313" s="45"/>
      <c r="K1313" s="24"/>
      <c r="L1313" s="43"/>
      <c r="M1313" s="43"/>
      <c r="N1313" s="24"/>
    </row>
    <row r="1314" spans="1:14" ht="15.75" customHeight="1">
      <c r="A1314" s="45"/>
      <c r="B1314" s="45"/>
      <c r="C1314" s="45"/>
      <c r="D1314" s="45"/>
      <c r="E1314" s="53"/>
      <c r="F1314" s="43"/>
      <c r="G1314" s="43" t="str">
        <f>IFERROR(WORKDAY(F1314,H1314,FESTIVOS!$A$2:$V$146),"")</f>
        <v/>
      </c>
      <c r="H1314" s="24" t="str">
        <f>IFERROR(VLOOKUP(A1314,Dependencias!$A$31:$B$44,2,FALSE),"")</f>
        <v/>
      </c>
      <c r="I1314" s="45"/>
      <c r="J1314" s="45"/>
      <c r="K1314" s="24"/>
      <c r="L1314" s="43"/>
      <c r="M1314" s="43"/>
      <c r="N1314" s="24"/>
    </row>
    <row r="1315" spans="1:14" ht="15.75" customHeight="1">
      <c r="A1315" s="45"/>
      <c r="B1315" s="45"/>
      <c r="C1315" s="45"/>
      <c r="D1315" s="45"/>
      <c r="E1315" s="53"/>
      <c r="F1315" s="43"/>
      <c r="G1315" s="43" t="str">
        <f>IFERROR(WORKDAY(F1315,H1315,FESTIVOS!$A$2:$V$146),"")</f>
        <v/>
      </c>
      <c r="H1315" s="24" t="str">
        <f>IFERROR(VLOOKUP(A1315,Dependencias!$A$31:$B$44,2,FALSE),"")</f>
        <v/>
      </c>
      <c r="I1315" s="45"/>
      <c r="J1315" s="45"/>
      <c r="K1315" s="24"/>
      <c r="L1315" s="43"/>
      <c r="M1315" s="43"/>
      <c r="N1315" s="24"/>
    </row>
    <row r="1316" spans="1:14" ht="15.75" customHeight="1">
      <c r="A1316" s="45"/>
      <c r="B1316" s="45"/>
      <c r="C1316" s="45"/>
      <c r="D1316" s="45"/>
      <c r="E1316" s="53"/>
      <c r="F1316" s="43"/>
      <c r="G1316" s="43" t="str">
        <f>IFERROR(WORKDAY(F1316,H1316,FESTIVOS!$A$2:$V$146),"")</f>
        <v/>
      </c>
      <c r="H1316" s="24" t="str">
        <f>IFERROR(VLOOKUP(A1316,Dependencias!$A$31:$B$44,2,FALSE),"")</f>
        <v/>
      </c>
      <c r="I1316" s="45"/>
      <c r="J1316" s="45"/>
      <c r="K1316" s="24"/>
      <c r="L1316" s="43"/>
      <c r="M1316" s="43"/>
      <c r="N1316" s="24"/>
    </row>
    <row r="1317" spans="1:14" ht="15.75" customHeight="1">
      <c r="A1317" s="45"/>
      <c r="B1317" s="45"/>
      <c r="C1317" s="45"/>
      <c r="D1317" s="45"/>
      <c r="E1317" s="53"/>
      <c r="F1317" s="43"/>
      <c r="G1317" s="43" t="str">
        <f>IFERROR(WORKDAY(F1317,H1317,FESTIVOS!$A$2:$V$146),"")</f>
        <v/>
      </c>
      <c r="H1317" s="24" t="str">
        <f>IFERROR(VLOOKUP(A1317,Dependencias!$A$31:$B$44,2,FALSE),"")</f>
        <v/>
      </c>
      <c r="I1317" s="45"/>
      <c r="J1317" s="45"/>
      <c r="K1317" s="24"/>
      <c r="L1317" s="43"/>
      <c r="M1317" s="43"/>
      <c r="N1317" s="24"/>
    </row>
    <row r="1318" spans="1:14" ht="15.75" customHeight="1">
      <c r="A1318" s="45"/>
      <c r="B1318" s="45"/>
      <c r="C1318" s="45"/>
      <c r="D1318" s="45"/>
      <c r="E1318" s="53"/>
      <c r="F1318" s="43"/>
      <c r="G1318" s="43" t="str">
        <f>IFERROR(WORKDAY(F1318,H1318,FESTIVOS!$A$2:$V$146),"")</f>
        <v/>
      </c>
      <c r="H1318" s="24" t="str">
        <f>IFERROR(VLOOKUP(A1318,Dependencias!$A$31:$B$44,2,FALSE),"")</f>
        <v/>
      </c>
      <c r="I1318" s="45"/>
      <c r="J1318" s="45"/>
      <c r="K1318" s="24"/>
      <c r="L1318" s="43"/>
      <c r="M1318" s="43"/>
      <c r="N1318" s="24"/>
    </row>
    <row r="1319" spans="1:14" ht="15.75" customHeight="1">
      <c r="A1319" s="45"/>
      <c r="B1319" s="45"/>
      <c r="C1319" s="45"/>
      <c r="D1319" s="45"/>
      <c r="E1319" s="53"/>
      <c r="F1319" s="43"/>
      <c r="G1319" s="43" t="str">
        <f>IFERROR(WORKDAY(F1319,H1319,FESTIVOS!$A$2:$V$146),"")</f>
        <v/>
      </c>
      <c r="H1319" s="24" t="str">
        <f>IFERROR(VLOOKUP(A1319,Dependencias!$A$31:$B$44,2,FALSE),"")</f>
        <v/>
      </c>
      <c r="I1319" s="45"/>
      <c r="J1319" s="45"/>
      <c r="K1319" s="24"/>
      <c r="L1319" s="43"/>
      <c r="M1319" s="43"/>
      <c r="N1319" s="24"/>
    </row>
    <row r="1320" spans="1:14" ht="15.75" customHeight="1">
      <c r="A1320" s="45"/>
      <c r="B1320" s="45"/>
      <c r="C1320" s="45"/>
      <c r="D1320" s="45"/>
      <c r="E1320" s="53"/>
      <c r="F1320" s="43"/>
      <c r="G1320" s="43" t="str">
        <f>IFERROR(WORKDAY(F1320,H1320,FESTIVOS!$A$2:$V$146),"")</f>
        <v/>
      </c>
      <c r="H1320" s="24" t="str">
        <f>IFERROR(VLOOKUP(A1320,Dependencias!$A$31:$B$44,2,FALSE),"")</f>
        <v/>
      </c>
      <c r="I1320" s="45"/>
      <c r="J1320" s="45"/>
      <c r="K1320" s="24"/>
      <c r="L1320" s="43"/>
      <c r="M1320" s="43"/>
      <c r="N1320" s="24"/>
    </row>
    <row r="1321" spans="1:14" ht="15.75" customHeight="1">
      <c r="A1321" s="45"/>
      <c r="B1321" s="45"/>
      <c r="C1321" s="45"/>
      <c r="D1321" s="45"/>
      <c r="E1321" s="53"/>
      <c r="F1321" s="43"/>
      <c r="G1321" s="43" t="str">
        <f>IFERROR(WORKDAY(F1321,H1321,FESTIVOS!$A$2:$V$146),"")</f>
        <v/>
      </c>
      <c r="H1321" s="24" t="str">
        <f>IFERROR(VLOOKUP(A1321,Dependencias!$A$31:$B$44,2,FALSE),"")</f>
        <v/>
      </c>
      <c r="I1321" s="45"/>
      <c r="J1321" s="45"/>
      <c r="K1321" s="24"/>
      <c r="L1321" s="43"/>
      <c r="M1321" s="43"/>
      <c r="N1321" s="24"/>
    </row>
    <row r="1322" spans="1:14" ht="15.75" customHeight="1">
      <c r="A1322" s="45"/>
      <c r="B1322" s="45"/>
      <c r="C1322" s="45"/>
      <c r="D1322" s="45"/>
      <c r="E1322" s="53"/>
      <c r="F1322" s="43"/>
      <c r="G1322" s="43" t="str">
        <f>IFERROR(WORKDAY(F1322,H1322,FESTIVOS!$A$2:$V$146),"")</f>
        <v/>
      </c>
      <c r="H1322" s="24" t="str">
        <f>IFERROR(VLOOKUP(A1322,Dependencias!$A$31:$B$44,2,FALSE),"")</f>
        <v/>
      </c>
      <c r="I1322" s="45"/>
      <c r="J1322" s="45"/>
      <c r="K1322" s="24"/>
      <c r="L1322" s="43"/>
      <c r="M1322" s="43"/>
      <c r="N1322" s="24"/>
    </row>
    <row r="1323" spans="1:14" ht="15.75" customHeight="1">
      <c r="A1323" s="45"/>
      <c r="B1323" s="45"/>
      <c r="C1323" s="45"/>
      <c r="D1323" s="45"/>
      <c r="E1323" s="53"/>
      <c r="F1323" s="43"/>
      <c r="G1323" s="43" t="str">
        <f>IFERROR(WORKDAY(F1323,H1323,FESTIVOS!$A$2:$V$146),"")</f>
        <v/>
      </c>
      <c r="H1323" s="24" t="str">
        <f>IFERROR(VLOOKUP(A1323,Dependencias!$A$31:$B$44,2,FALSE),"")</f>
        <v/>
      </c>
      <c r="I1323" s="45"/>
      <c r="J1323" s="45"/>
      <c r="K1323" s="24"/>
      <c r="L1323" s="43"/>
      <c r="M1323" s="43"/>
      <c r="N1323" s="24"/>
    </row>
    <row r="1324" spans="1:14" ht="15.75" customHeight="1">
      <c r="A1324" s="45"/>
      <c r="B1324" s="45"/>
      <c r="C1324" s="45"/>
      <c r="D1324" s="45"/>
      <c r="E1324" s="53"/>
      <c r="F1324" s="43"/>
      <c r="G1324" s="43" t="str">
        <f>IFERROR(WORKDAY(F1324,H1324,FESTIVOS!$A$2:$V$146),"")</f>
        <v/>
      </c>
      <c r="H1324" s="24" t="str">
        <f>IFERROR(VLOOKUP(A1324,Dependencias!$A$31:$B$44,2,FALSE),"")</f>
        <v/>
      </c>
      <c r="I1324" s="45"/>
      <c r="J1324" s="45"/>
      <c r="K1324" s="24"/>
      <c r="L1324" s="43"/>
      <c r="M1324" s="43"/>
      <c r="N1324" s="24"/>
    </row>
    <row r="1325" spans="1:14" ht="15.75" customHeight="1">
      <c r="A1325" s="45"/>
      <c r="B1325" s="45"/>
      <c r="C1325" s="45"/>
      <c r="D1325" s="45"/>
      <c r="E1325" s="53"/>
      <c r="F1325" s="43"/>
      <c r="G1325" s="43" t="str">
        <f>IFERROR(WORKDAY(F1325,H1325,FESTIVOS!$A$2:$V$146),"")</f>
        <v/>
      </c>
      <c r="H1325" s="24" t="str">
        <f>IFERROR(VLOOKUP(A1325,Dependencias!$A$31:$B$44,2,FALSE),"")</f>
        <v/>
      </c>
      <c r="I1325" s="45"/>
      <c r="J1325" s="45"/>
      <c r="K1325" s="24"/>
      <c r="L1325" s="43"/>
      <c r="M1325" s="43"/>
      <c r="N1325" s="24"/>
    </row>
    <row r="1326" spans="1:14" ht="15.75" customHeight="1">
      <c r="A1326" s="45"/>
      <c r="B1326" s="45"/>
      <c r="C1326" s="45"/>
      <c r="D1326" s="45"/>
      <c r="E1326" s="53"/>
      <c r="F1326" s="43"/>
      <c r="G1326" s="43" t="str">
        <f>IFERROR(WORKDAY(F1326,H1326,FESTIVOS!$A$2:$V$146),"")</f>
        <v/>
      </c>
      <c r="H1326" s="24" t="str">
        <f>IFERROR(VLOOKUP(A1326,Dependencias!$A$31:$B$44,2,FALSE),"")</f>
        <v/>
      </c>
      <c r="I1326" s="45"/>
      <c r="J1326" s="45"/>
      <c r="K1326" s="24"/>
      <c r="L1326" s="43"/>
      <c r="M1326" s="43"/>
      <c r="N1326" s="24"/>
    </row>
    <row r="1327" spans="1:14" ht="15.75" customHeight="1">
      <c r="A1327" s="45"/>
      <c r="B1327" s="45"/>
      <c r="C1327" s="45"/>
      <c r="D1327" s="45"/>
      <c r="E1327" s="53"/>
      <c r="F1327" s="43"/>
      <c r="G1327" s="43" t="str">
        <f>IFERROR(WORKDAY(F1327,H1327,FESTIVOS!$A$2:$V$146),"")</f>
        <v/>
      </c>
      <c r="H1327" s="24" t="str">
        <f>IFERROR(VLOOKUP(A1327,Dependencias!$A$31:$B$44,2,FALSE),"")</f>
        <v/>
      </c>
      <c r="I1327" s="45"/>
      <c r="J1327" s="45"/>
      <c r="K1327" s="24"/>
      <c r="L1327" s="43"/>
      <c r="M1327" s="43"/>
      <c r="N1327" s="24"/>
    </row>
    <row r="1328" spans="1:14" ht="15.75" customHeight="1">
      <c r="A1328" s="45"/>
      <c r="B1328" s="45"/>
      <c r="C1328" s="45"/>
      <c r="D1328" s="45"/>
      <c r="E1328" s="53"/>
      <c r="F1328" s="43"/>
      <c r="G1328" s="43" t="str">
        <f>IFERROR(WORKDAY(F1328,H1328,FESTIVOS!$A$2:$V$146),"")</f>
        <v/>
      </c>
      <c r="H1328" s="24" t="str">
        <f>IFERROR(VLOOKUP(A1328,Dependencias!$A$31:$B$44,2,FALSE),"")</f>
        <v/>
      </c>
      <c r="I1328" s="45"/>
      <c r="J1328" s="45"/>
      <c r="K1328" s="24"/>
      <c r="L1328" s="43"/>
      <c r="M1328" s="43"/>
      <c r="N1328" s="24"/>
    </row>
    <row r="1329" spans="1:14" ht="15.75" customHeight="1">
      <c r="A1329" s="45"/>
      <c r="B1329" s="45"/>
      <c r="C1329" s="45"/>
      <c r="D1329" s="45"/>
      <c r="E1329" s="53"/>
      <c r="F1329" s="43"/>
      <c r="G1329" s="43" t="str">
        <f>IFERROR(WORKDAY(F1329,H1329,FESTIVOS!$A$2:$V$146),"")</f>
        <v/>
      </c>
      <c r="H1329" s="24" t="str">
        <f>IFERROR(VLOOKUP(A1329,Dependencias!$A$31:$B$44,2,FALSE),"")</f>
        <v/>
      </c>
      <c r="I1329" s="45"/>
      <c r="J1329" s="45"/>
      <c r="K1329" s="24"/>
      <c r="L1329" s="43"/>
      <c r="M1329" s="43"/>
      <c r="N1329" s="24"/>
    </row>
    <row r="1330" spans="1:14" ht="15.75" customHeight="1">
      <c r="A1330" s="45"/>
      <c r="B1330" s="45"/>
      <c r="C1330" s="45"/>
      <c r="D1330" s="45"/>
      <c r="E1330" s="53"/>
      <c r="F1330" s="43"/>
      <c r="G1330" s="43" t="str">
        <f>IFERROR(WORKDAY(F1330,H1330,FESTIVOS!$A$2:$V$146),"")</f>
        <v/>
      </c>
      <c r="H1330" s="24" t="str">
        <f>IFERROR(VLOOKUP(A1330,Dependencias!$A$31:$B$44,2,FALSE),"")</f>
        <v/>
      </c>
      <c r="I1330" s="45"/>
      <c r="J1330" s="45"/>
      <c r="K1330" s="24"/>
      <c r="L1330" s="43"/>
      <c r="M1330" s="43"/>
      <c r="N1330" s="24"/>
    </row>
    <row r="1331" spans="1:14" ht="15.75" customHeight="1">
      <c r="A1331" s="45"/>
      <c r="B1331" s="45"/>
      <c r="C1331" s="45"/>
      <c r="D1331" s="45"/>
      <c r="E1331" s="53"/>
      <c r="F1331" s="43"/>
      <c r="G1331" s="43" t="str">
        <f>IFERROR(WORKDAY(F1331,H1331,FESTIVOS!$A$2:$V$146),"")</f>
        <v/>
      </c>
      <c r="H1331" s="24" t="str">
        <f>IFERROR(VLOOKUP(A1331,Dependencias!$A$31:$B$44,2,FALSE),"")</f>
        <v/>
      </c>
      <c r="I1331" s="45"/>
      <c r="J1331" s="45"/>
      <c r="K1331" s="24"/>
      <c r="L1331" s="43"/>
      <c r="M1331" s="43"/>
      <c r="N1331" s="24"/>
    </row>
    <row r="1332" spans="1:14" ht="15.75" customHeight="1">
      <c r="A1332" s="45"/>
      <c r="B1332" s="45"/>
      <c r="C1332" s="45"/>
      <c r="D1332" s="45"/>
      <c r="E1332" s="53"/>
      <c r="F1332" s="43"/>
      <c r="G1332" s="43" t="str">
        <f>IFERROR(WORKDAY(F1332,H1332,FESTIVOS!$A$2:$V$146),"")</f>
        <v/>
      </c>
      <c r="H1332" s="24" t="str">
        <f>IFERROR(VLOOKUP(A1332,Dependencias!$A$31:$B$44,2,FALSE),"")</f>
        <v/>
      </c>
      <c r="I1332" s="45"/>
      <c r="J1332" s="45"/>
      <c r="K1332" s="24"/>
      <c r="L1332" s="43"/>
      <c r="M1332" s="43"/>
      <c r="N1332" s="24"/>
    </row>
    <row r="1333" spans="1:14" ht="15.75" customHeight="1">
      <c r="A1333" s="45"/>
      <c r="B1333" s="45"/>
      <c r="C1333" s="45"/>
      <c r="D1333" s="45"/>
      <c r="E1333" s="53"/>
      <c r="F1333" s="43"/>
      <c r="G1333" s="43" t="str">
        <f>IFERROR(WORKDAY(F1333,H1333,FESTIVOS!$A$2:$V$146),"")</f>
        <v/>
      </c>
      <c r="H1333" s="24" t="str">
        <f>IFERROR(VLOOKUP(A1333,Dependencias!$A$31:$B$44,2,FALSE),"")</f>
        <v/>
      </c>
      <c r="I1333" s="45"/>
      <c r="J1333" s="45"/>
      <c r="K1333" s="24"/>
      <c r="L1333" s="43"/>
      <c r="M1333" s="43"/>
      <c r="N1333" s="24"/>
    </row>
    <row r="1334" spans="1:14" ht="15.75" customHeight="1">
      <c r="A1334" s="45"/>
      <c r="B1334" s="45"/>
      <c r="C1334" s="45"/>
      <c r="D1334" s="45"/>
      <c r="E1334" s="53"/>
      <c r="F1334" s="43"/>
      <c r="G1334" s="43" t="str">
        <f>IFERROR(WORKDAY(F1334,H1334,FESTIVOS!$A$2:$V$146),"")</f>
        <v/>
      </c>
      <c r="H1334" s="24" t="str">
        <f>IFERROR(VLOOKUP(A1334,Dependencias!$A$31:$B$44,2,FALSE),"")</f>
        <v/>
      </c>
      <c r="I1334" s="45"/>
      <c r="J1334" s="45"/>
      <c r="K1334" s="24"/>
      <c r="L1334" s="43"/>
      <c r="M1334" s="43"/>
      <c r="N1334" s="24"/>
    </row>
    <row r="1335" spans="1:14" ht="15.75" customHeight="1">
      <c r="A1335" s="45"/>
      <c r="B1335" s="45"/>
      <c r="C1335" s="45"/>
      <c r="D1335" s="45"/>
      <c r="E1335" s="53"/>
      <c r="F1335" s="43"/>
      <c r="G1335" s="43" t="str">
        <f>IFERROR(WORKDAY(F1335,H1335,FESTIVOS!$A$2:$V$146),"")</f>
        <v/>
      </c>
      <c r="H1335" s="24" t="str">
        <f>IFERROR(VLOOKUP(A1335,Dependencias!$A$31:$B$44,2,FALSE),"")</f>
        <v/>
      </c>
      <c r="I1335" s="45"/>
      <c r="J1335" s="45"/>
      <c r="K1335" s="24"/>
      <c r="L1335" s="43"/>
      <c r="M1335" s="43"/>
      <c r="N1335" s="24"/>
    </row>
    <row r="1336" spans="1:14" ht="15.75" customHeight="1">
      <c r="A1336" s="45"/>
      <c r="B1336" s="45"/>
      <c r="C1336" s="45"/>
      <c r="D1336" s="45"/>
      <c r="E1336" s="53"/>
      <c r="F1336" s="43"/>
      <c r="G1336" s="43" t="str">
        <f>IFERROR(WORKDAY(F1336,H1336,FESTIVOS!$A$2:$V$146),"")</f>
        <v/>
      </c>
      <c r="H1336" s="24" t="str">
        <f>IFERROR(VLOOKUP(A1336,Dependencias!$A$31:$B$44,2,FALSE),"")</f>
        <v/>
      </c>
      <c r="I1336" s="45"/>
      <c r="J1336" s="45"/>
      <c r="K1336" s="24"/>
      <c r="L1336" s="43"/>
      <c r="M1336" s="43"/>
      <c r="N1336" s="24"/>
    </row>
    <row r="1337" spans="1:14" ht="15.75" customHeight="1">
      <c r="A1337" s="45"/>
      <c r="B1337" s="45"/>
      <c r="C1337" s="45"/>
      <c r="D1337" s="45"/>
      <c r="E1337" s="53"/>
      <c r="F1337" s="43"/>
      <c r="G1337" s="43" t="str">
        <f>IFERROR(WORKDAY(F1337,H1337,FESTIVOS!$A$2:$V$146),"")</f>
        <v/>
      </c>
      <c r="H1337" s="24" t="str">
        <f>IFERROR(VLOOKUP(A1337,Dependencias!$A$31:$B$44,2,FALSE),"")</f>
        <v/>
      </c>
      <c r="I1337" s="45"/>
      <c r="J1337" s="45"/>
      <c r="K1337" s="24"/>
      <c r="L1337" s="43"/>
      <c r="M1337" s="43"/>
      <c r="N1337" s="24"/>
    </row>
    <row r="1338" spans="1:14" ht="15.75" customHeight="1">
      <c r="A1338" s="45"/>
      <c r="B1338" s="45"/>
      <c r="C1338" s="45"/>
      <c r="D1338" s="45"/>
      <c r="E1338" s="53"/>
      <c r="F1338" s="43"/>
      <c r="G1338" s="43" t="str">
        <f>IFERROR(WORKDAY(F1338,H1338,FESTIVOS!$A$2:$V$146),"")</f>
        <v/>
      </c>
      <c r="H1338" s="24" t="str">
        <f>IFERROR(VLOOKUP(A1338,Dependencias!$A$31:$B$44,2,FALSE),"")</f>
        <v/>
      </c>
      <c r="I1338" s="45"/>
      <c r="J1338" s="45"/>
      <c r="K1338" s="24"/>
      <c r="L1338" s="43"/>
      <c r="M1338" s="43"/>
      <c r="N1338" s="24"/>
    </row>
    <row r="1339" spans="1:14" ht="15.75" customHeight="1">
      <c r="A1339" s="45"/>
      <c r="B1339" s="45"/>
      <c r="C1339" s="45"/>
      <c r="D1339" s="45"/>
      <c r="E1339" s="53"/>
      <c r="F1339" s="43"/>
      <c r="G1339" s="43" t="str">
        <f>IFERROR(WORKDAY(F1339,H1339,FESTIVOS!$A$2:$V$146),"")</f>
        <v/>
      </c>
      <c r="H1339" s="24" t="str">
        <f>IFERROR(VLOOKUP(A1339,Dependencias!$A$31:$B$44,2,FALSE),"")</f>
        <v/>
      </c>
      <c r="I1339" s="45"/>
      <c r="J1339" s="45"/>
      <c r="K1339" s="24"/>
      <c r="L1339" s="43"/>
      <c r="M1339" s="43"/>
      <c r="N1339" s="24"/>
    </row>
    <row r="1340" spans="1:14" ht="15.75" customHeight="1">
      <c r="A1340" s="45"/>
      <c r="B1340" s="45"/>
      <c r="C1340" s="45"/>
      <c r="D1340" s="45"/>
      <c r="E1340" s="53"/>
      <c r="F1340" s="43"/>
      <c r="G1340" s="43" t="str">
        <f>IFERROR(WORKDAY(F1340,H1340,FESTIVOS!$A$2:$V$146),"")</f>
        <v/>
      </c>
      <c r="H1340" s="24" t="str">
        <f>IFERROR(VLOOKUP(A1340,Dependencias!$A$31:$B$44,2,FALSE),"")</f>
        <v/>
      </c>
      <c r="I1340" s="45"/>
      <c r="J1340" s="45"/>
      <c r="K1340" s="24"/>
      <c r="L1340" s="43"/>
      <c r="M1340" s="43"/>
      <c r="N1340" s="24"/>
    </row>
    <row r="1341" spans="1:14" ht="15.75" customHeight="1">
      <c r="A1341" s="45"/>
      <c r="B1341" s="45"/>
      <c r="C1341" s="45"/>
      <c r="D1341" s="45"/>
      <c r="E1341" s="53"/>
      <c r="F1341" s="43"/>
      <c r="G1341" s="43" t="str">
        <f>IFERROR(WORKDAY(F1341,H1341,FESTIVOS!$A$2:$V$146),"")</f>
        <v/>
      </c>
      <c r="H1341" s="24" t="str">
        <f>IFERROR(VLOOKUP(A1341,Dependencias!$A$31:$B$44,2,FALSE),"")</f>
        <v/>
      </c>
      <c r="I1341" s="45"/>
      <c r="J1341" s="45"/>
      <c r="K1341" s="24"/>
      <c r="L1341" s="43"/>
      <c r="M1341" s="43"/>
      <c r="N1341" s="24"/>
    </row>
    <row r="1342" spans="1:14" ht="15.75" customHeight="1">
      <c r="A1342" s="45"/>
      <c r="B1342" s="45"/>
      <c r="C1342" s="45"/>
      <c r="D1342" s="45"/>
      <c r="E1342" s="53"/>
      <c r="F1342" s="43"/>
      <c r="G1342" s="43" t="str">
        <f>IFERROR(WORKDAY(F1342,H1342,FESTIVOS!$A$2:$V$146),"")</f>
        <v/>
      </c>
      <c r="H1342" s="24" t="str">
        <f>IFERROR(VLOOKUP(A1342,Dependencias!$A$31:$B$44,2,FALSE),"")</f>
        <v/>
      </c>
      <c r="I1342" s="45"/>
      <c r="J1342" s="45"/>
      <c r="K1342" s="24"/>
      <c r="L1342" s="43"/>
      <c r="M1342" s="43"/>
      <c r="N1342" s="24"/>
    </row>
    <row r="1343" spans="1:14" ht="15.75" customHeight="1">
      <c r="A1343" s="45"/>
      <c r="B1343" s="45"/>
      <c r="C1343" s="45"/>
      <c r="D1343" s="45"/>
      <c r="E1343" s="53"/>
      <c r="F1343" s="43"/>
      <c r="G1343" s="43" t="str">
        <f>IFERROR(WORKDAY(F1343,H1343,FESTIVOS!$A$2:$V$146),"")</f>
        <v/>
      </c>
      <c r="H1343" s="24" t="str">
        <f>IFERROR(VLOOKUP(A1343,Dependencias!$A$31:$B$44,2,FALSE),"")</f>
        <v/>
      </c>
      <c r="I1343" s="45"/>
      <c r="J1343" s="45"/>
      <c r="K1343" s="24"/>
      <c r="L1343" s="43"/>
      <c r="M1343" s="43"/>
      <c r="N1343" s="24"/>
    </row>
    <row r="1344" spans="1:14" ht="15.75" customHeight="1">
      <c r="A1344" s="45"/>
      <c r="B1344" s="45"/>
      <c r="C1344" s="45"/>
      <c r="D1344" s="45"/>
      <c r="E1344" s="53"/>
      <c r="F1344" s="43"/>
      <c r="G1344" s="43" t="str">
        <f>IFERROR(WORKDAY(F1344,H1344,FESTIVOS!$A$2:$V$146),"")</f>
        <v/>
      </c>
      <c r="H1344" s="24" t="str">
        <f>IFERROR(VLOOKUP(A1344,Dependencias!$A$31:$B$44,2,FALSE),"")</f>
        <v/>
      </c>
      <c r="I1344" s="45"/>
      <c r="J1344" s="45"/>
      <c r="K1344" s="24"/>
      <c r="L1344" s="43"/>
      <c r="M1344" s="43"/>
      <c r="N1344" s="24"/>
    </row>
    <row r="1345" spans="1:14" ht="15.75" customHeight="1">
      <c r="A1345" s="45"/>
      <c r="B1345" s="45"/>
      <c r="C1345" s="45"/>
      <c r="D1345" s="45"/>
      <c r="E1345" s="53"/>
      <c r="F1345" s="43"/>
      <c r="G1345" s="43" t="str">
        <f>IFERROR(WORKDAY(F1345,H1345,FESTIVOS!$A$2:$V$146),"")</f>
        <v/>
      </c>
      <c r="H1345" s="24" t="str">
        <f>IFERROR(VLOOKUP(A1345,Dependencias!$A$31:$B$44,2,FALSE),"")</f>
        <v/>
      </c>
      <c r="I1345" s="45"/>
      <c r="J1345" s="45"/>
      <c r="K1345" s="24"/>
      <c r="L1345" s="43"/>
      <c r="M1345" s="43"/>
      <c r="N1345" s="24"/>
    </row>
    <row r="1346" spans="1:14" ht="15.75" customHeight="1">
      <c r="A1346" s="45"/>
      <c r="B1346" s="45"/>
      <c r="C1346" s="45"/>
      <c r="D1346" s="45"/>
      <c r="E1346" s="53"/>
      <c r="F1346" s="43"/>
      <c r="G1346" s="43" t="str">
        <f>IFERROR(WORKDAY(F1346,H1346,FESTIVOS!$A$2:$V$146),"")</f>
        <v/>
      </c>
      <c r="H1346" s="24" t="str">
        <f>IFERROR(VLOOKUP(A1346,Dependencias!$A$31:$B$44,2,FALSE),"")</f>
        <v/>
      </c>
      <c r="I1346" s="45"/>
      <c r="J1346" s="45"/>
      <c r="K1346" s="24"/>
      <c r="L1346" s="43"/>
      <c r="M1346" s="43"/>
      <c r="N1346" s="24"/>
    </row>
    <row r="1347" spans="1:14" ht="15.75" customHeight="1">
      <c r="A1347" s="45"/>
      <c r="B1347" s="45"/>
      <c r="C1347" s="45"/>
      <c r="D1347" s="45"/>
      <c r="E1347" s="53"/>
      <c r="F1347" s="43"/>
      <c r="G1347" s="43" t="str">
        <f>IFERROR(WORKDAY(F1347,H1347,FESTIVOS!$A$2:$V$146),"")</f>
        <v/>
      </c>
      <c r="H1347" s="24" t="str">
        <f>IFERROR(VLOOKUP(A1347,Dependencias!$A$31:$B$44,2,FALSE),"")</f>
        <v/>
      </c>
      <c r="I1347" s="45"/>
      <c r="J1347" s="45"/>
      <c r="K1347" s="24"/>
      <c r="L1347" s="43"/>
      <c r="M1347" s="43"/>
      <c r="N1347" s="24"/>
    </row>
    <row r="1348" spans="1:14" ht="15.75" customHeight="1">
      <c r="A1348" s="45"/>
      <c r="B1348" s="45"/>
      <c r="C1348" s="45"/>
      <c r="D1348" s="45"/>
      <c r="E1348" s="53"/>
      <c r="F1348" s="43"/>
      <c r="G1348" s="43" t="str">
        <f>IFERROR(WORKDAY(F1348,H1348,FESTIVOS!$A$2:$V$146),"")</f>
        <v/>
      </c>
      <c r="H1348" s="24" t="str">
        <f>IFERROR(VLOOKUP(A1348,Dependencias!$A$31:$B$44,2,FALSE),"")</f>
        <v/>
      </c>
      <c r="I1348" s="45"/>
      <c r="J1348" s="45"/>
      <c r="K1348" s="24"/>
      <c r="L1348" s="43"/>
      <c r="M1348" s="43"/>
      <c r="N1348" s="24"/>
    </row>
    <row r="1349" spans="1:14" ht="15.75" customHeight="1">
      <c r="A1349" s="45"/>
      <c r="B1349" s="45"/>
      <c r="C1349" s="45"/>
      <c r="D1349" s="45"/>
      <c r="E1349" s="53"/>
      <c r="F1349" s="43"/>
      <c r="G1349" s="43" t="str">
        <f>IFERROR(WORKDAY(F1349,H1349,FESTIVOS!$A$2:$V$146),"")</f>
        <v/>
      </c>
      <c r="H1349" s="24" t="str">
        <f>IFERROR(VLOOKUP(A1349,Dependencias!$A$31:$B$44,2,FALSE),"")</f>
        <v/>
      </c>
      <c r="I1349" s="45"/>
      <c r="J1349" s="45"/>
      <c r="K1349" s="24"/>
      <c r="L1349" s="43"/>
      <c r="M1349" s="43"/>
      <c r="N1349" s="24"/>
    </row>
    <row r="1350" spans="1:14" ht="15.75" customHeight="1">
      <c r="A1350" s="45"/>
      <c r="B1350" s="45"/>
      <c r="C1350" s="45"/>
      <c r="D1350" s="45"/>
      <c r="E1350" s="53"/>
      <c r="F1350" s="43"/>
      <c r="G1350" s="43" t="str">
        <f>IFERROR(WORKDAY(F1350,H1350,FESTIVOS!$A$2:$V$146),"")</f>
        <v/>
      </c>
      <c r="H1350" s="24" t="str">
        <f>IFERROR(VLOOKUP(A1350,Dependencias!$A$31:$B$44,2,FALSE),"")</f>
        <v/>
      </c>
      <c r="I1350" s="45"/>
      <c r="J1350" s="45"/>
      <c r="K1350" s="24"/>
      <c r="L1350" s="43"/>
      <c r="M1350" s="43"/>
      <c r="N1350" s="24"/>
    </row>
    <row r="1351" spans="1:14" ht="15.75" customHeight="1">
      <c r="A1351" s="45"/>
      <c r="B1351" s="45"/>
      <c r="C1351" s="45"/>
      <c r="D1351" s="45"/>
      <c r="E1351" s="53"/>
      <c r="F1351" s="43"/>
      <c r="G1351" s="43" t="str">
        <f>IFERROR(WORKDAY(F1351,H1351,FESTIVOS!$A$2:$V$146),"")</f>
        <v/>
      </c>
      <c r="H1351" s="24" t="str">
        <f>IFERROR(VLOOKUP(A1351,Dependencias!$A$31:$B$44,2,FALSE),"")</f>
        <v/>
      </c>
      <c r="I1351" s="45"/>
      <c r="J1351" s="45"/>
      <c r="K1351" s="24"/>
      <c r="L1351" s="43"/>
      <c r="M1351" s="43"/>
      <c r="N1351" s="24"/>
    </row>
    <row r="1352" spans="1:14" ht="15.75" customHeight="1">
      <c r="A1352" s="45"/>
      <c r="B1352" s="45"/>
      <c r="C1352" s="45"/>
      <c r="D1352" s="45"/>
      <c r="E1352" s="53"/>
      <c r="F1352" s="43"/>
      <c r="G1352" s="43" t="str">
        <f>IFERROR(WORKDAY(F1352,H1352,FESTIVOS!$A$2:$V$146),"")</f>
        <v/>
      </c>
      <c r="H1352" s="24" t="str">
        <f>IFERROR(VLOOKUP(A1352,Dependencias!$A$31:$B$44,2,FALSE),"")</f>
        <v/>
      </c>
      <c r="I1352" s="45"/>
      <c r="J1352" s="45"/>
      <c r="K1352" s="24"/>
      <c r="L1352" s="43"/>
      <c r="M1352" s="43"/>
      <c r="N1352" s="24"/>
    </row>
    <row r="1353" spans="1:14" ht="15.75" customHeight="1">
      <c r="A1353" s="45"/>
      <c r="B1353" s="45"/>
      <c r="C1353" s="45"/>
      <c r="D1353" s="45"/>
      <c r="E1353" s="53"/>
      <c r="F1353" s="43"/>
      <c r="G1353" s="43" t="str">
        <f>IFERROR(WORKDAY(F1353,H1353,FESTIVOS!$A$2:$V$146),"")</f>
        <v/>
      </c>
      <c r="H1353" s="24" t="str">
        <f>IFERROR(VLOOKUP(A1353,Dependencias!$A$31:$B$44,2,FALSE),"")</f>
        <v/>
      </c>
      <c r="I1353" s="45"/>
      <c r="J1353" s="45"/>
      <c r="K1353" s="24"/>
      <c r="L1353" s="43"/>
      <c r="M1353" s="43"/>
      <c r="N1353" s="24"/>
    </row>
    <row r="1354" spans="1:14" ht="15.75" customHeight="1">
      <c r="A1354" s="45"/>
      <c r="B1354" s="45"/>
      <c r="C1354" s="45"/>
      <c r="D1354" s="45"/>
      <c r="E1354" s="53"/>
      <c r="F1354" s="43"/>
      <c r="G1354" s="43" t="str">
        <f>IFERROR(WORKDAY(F1354,H1354,FESTIVOS!$A$2:$V$146),"")</f>
        <v/>
      </c>
      <c r="H1354" s="24" t="str">
        <f>IFERROR(VLOOKUP(A1354,Dependencias!$A$31:$B$44,2,FALSE),"")</f>
        <v/>
      </c>
      <c r="I1354" s="45"/>
      <c r="J1354" s="45"/>
      <c r="K1354" s="24"/>
      <c r="L1354" s="43"/>
      <c r="M1354" s="43"/>
      <c r="N1354" s="24"/>
    </row>
    <row r="1355" spans="1:14" ht="15.75" customHeight="1">
      <c r="A1355" s="45"/>
      <c r="B1355" s="45"/>
      <c r="C1355" s="45"/>
      <c r="D1355" s="45"/>
      <c r="E1355" s="53"/>
      <c r="F1355" s="43"/>
      <c r="G1355" s="43" t="str">
        <f>IFERROR(WORKDAY(F1355,H1355,FESTIVOS!$A$2:$V$146),"")</f>
        <v/>
      </c>
      <c r="H1355" s="24" t="str">
        <f>IFERROR(VLOOKUP(A1355,Dependencias!$A$31:$B$44,2,FALSE),"")</f>
        <v/>
      </c>
      <c r="I1355" s="45"/>
      <c r="J1355" s="45"/>
      <c r="K1355" s="24"/>
      <c r="L1355" s="43"/>
      <c r="M1355" s="43"/>
      <c r="N1355" s="24"/>
    </row>
    <row r="1356" spans="1:14" ht="15.75" customHeight="1">
      <c r="A1356" s="45"/>
      <c r="B1356" s="45"/>
      <c r="C1356" s="45"/>
      <c r="D1356" s="45"/>
      <c r="E1356" s="53"/>
      <c r="F1356" s="43"/>
      <c r="G1356" s="43" t="str">
        <f>IFERROR(WORKDAY(F1356,H1356,FESTIVOS!$A$2:$V$146),"")</f>
        <v/>
      </c>
      <c r="H1356" s="24" t="str">
        <f>IFERROR(VLOOKUP(A1356,Dependencias!$A$31:$B$44,2,FALSE),"")</f>
        <v/>
      </c>
      <c r="I1356" s="45"/>
      <c r="J1356" s="45"/>
      <c r="K1356" s="24"/>
      <c r="L1356" s="43"/>
      <c r="M1356" s="43"/>
      <c r="N1356" s="24"/>
    </row>
    <row r="1357" spans="1:14" ht="15.75" customHeight="1">
      <c r="A1357" s="45"/>
      <c r="B1357" s="45"/>
      <c r="C1357" s="45"/>
      <c r="D1357" s="45"/>
      <c r="E1357" s="53"/>
      <c r="F1357" s="43"/>
      <c r="G1357" s="43" t="str">
        <f>IFERROR(WORKDAY(F1357,H1357,FESTIVOS!$A$2:$V$146),"")</f>
        <v/>
      </c>
      <c r="H1357" s="24" t="str">
        <f>IFERROR(VLOOKUP(A1357,Dependencias!$A$31:$B$44,2,FALSE),"")</f>
        <v/>
      </c>
      <c r="I1357" s="45"/>
      <c r="J1357" s="45"/>
      <c r="K1357" s="24"/>
      <c r="L1357" s="43"/>
      <c r="M1357" s="43"/>
      <c r="N1357" s="24"/>
    </row>
    <row r="1358" spans="1:14" ht="15.75" customHeight="1">
      <c r="A1358" s="45"/>
      <c r="B1358" s="45"/>
      <c r="C1358" s="45"/>
      <c r="D1358" s="45"/>
      <c r="E1358" s="53"/>
      <c r="F1358" s="43"/>
      <c r="G1358" s="43" t="str">
        <f>IFERROR(WORKDAY(F1358,H1358,FESTIVOS!$A$2:$V$146),"")</f>
        <v/>
      </c>
      <c r="H1358" s="24" t="str">
        <f>IFERROR(VLOOKUP(A1358,Dependencias!$A$31:$B$44,2,FALSE),"")</f>
        <v/>
      </c>
      <c r="I1358" s="45"/>
      <c r="J1358" s="45"/>
      <c r="K1358" s="24"/>
      <c r="L1358" s="43"/>
      <c r="M1358" s="43"/>
      <c r="N1358" s="24"/>
    </row>
    <row r="1359" spans="1:14" ht="15.75" customHeight="1">
      <c r="A1359" s="45"/>
      <c r="B1359" s="45"/>
      <c r="C1359" s="45"/>
      <c r="D1359" s="45"/>
      <c r="E1359" s="53"/>
      <c r="F1359" s="43"/>
      <c r="G1359" s="43" t="str">
        <f>IFERROR(WORKDAY(F1359,H1359,FESTIVOS!$A$2:$V$146),"")</f>
        <v/>
      </c>
      <c r="H1359" s="24" t="str">
        <f>IFERROR(VLOOKUP(A1359,Dependencias!$A$31:$B$44,2,FALSE),"")</f>
        <v/>
      </c>
      <c r="I1359" s="45"/>
      <c r="J1359" s="45"/>
      <c r="K1359" s="24"/>
      <c r="L1359" s="43"/>
      <c r="M1359" s="43"/>
      <c r="N1359" s="24"/>
    </row>
    <row r="1360" spans="1:14" ht="15.75" customHeight="1">
      <c r="A1360" s="45"/>
      <c r="B1360" s="45"/>
      <c r="C1360" s="45"/>
      <c r="D1360" s="45"/>
      <c r="E1360" s="53"/>
      <c r="F1360" s="43"/>
      <c r="G1360" s="43" t="str">
        <f>IFERROR(WORKDAY(F1360,H1360,FESTIVOS!$A$2:$V$146),"")</f>
        <v/>
      </c>
      <c r="H1360" s="24" t="str">
        <f>IFERROR(VLOOKUP(A1360,Dependencias!$A$31:$B$44,2,FALSE),"")</f>
        <v/>
      </c>
      <c r="I1360" s="45"/>
      <c r="J1360" s="45"/>
      <c r="K1360" s="24"/>
      <c r="L1360" s="43"/>
      <c r="M1360" s="43"/>
      <c r="N1360" s="24"/>
    </row>
    <row r="1361" spans="1:14" ht="15.75" customHeight="1">
      <c r="A1361" s="45"/>
      <c r="B1361" s="45"/>
      <c r="C1361" s="45"/>
      <c r="D1361" s="45"/>
      <c r="E1361" s="53"/>
      <c r="F1361" s="43"/>
      <c r="G1361" s="43" t="str">
        <f>IFERROR(WORKDAY(F1361,H1361,FESTIVOS!$A$2:$V$146),"")</f>
        <v/>
      </c>
      <c r="H1361" s="24" t="str">
        <f>IFERROR(VLOOKUP(A1361,Dependencias!$A$31:$B$44,2,FALSE),"")</f>
        <v/>
      </c>
      <c r="I1361" s="45"/>
      <c r="J1361" s="45"/>
      <c r="K1361" s="24"/>
      <c r="L1361" s="43"/>
      <c r="M1361" s="43"/>
      <c r="N1361" s="24"/>
    </row>
    <row r="1362" spans="1:14" ht="15.75" customHeight="1">
      <c r="A1362" s="45"/>
      <c r="B1362" s="45"/>
      <c r="C1362" s="45"/>
      <c r="D1362" s="45"/>
      <c r="E1362" s="53"/>
      <c r="F1362" s="43"/>
      <c r="G1362" s="43" t="str">
        <f>IFERROR(WORKDAY(F1362,H1362,FESTIVOS!$A$2:$V$146),"")</f>
        <v/>
      </c>
      <c r="H1362" s="24" t="str">
        <f>IFERROR(VLOOKUP(A1362,Dependencias!$A$31:$B$44,2,FALSE),"")</f>
        <v/>
      </c>
      <c r="I1362" s="45"/>
      <c r="J1362" s="45"/>
      <c r="K1362" s="24"/>
      <c r="L1362" s="43"/>
      <c r="M1362" s="43"/>
      <c r="N1362" s="24"/>
    </row>
    <row r="1363" spans="1:14" ht="15.75" customHeight="1">
      <c r="A1363" s="45"/>
      <c r="B1363" s="45"/>
      <c r="C1363" s="45"/>
      <c r="D1363" s="45"/>
      <c r="E1363" s="53"/>
      <c r="F1363" s="43"/>
      <c r="G1363" s="43" t="str">
        <f>IFERROR(WORKDAY(F1363,H1363,FESTIVOS!$A$2:$V$146),"")</f>
        <v/>
      </c>
      <c r="H1363" s="24" t="str">
        <f>IFERROR(VLOOKUP(A1363,Dependencias!$A$31:$B$44,2,FALSE),"")</f>
        <v/>
      </c>
      <c r="I1363" s="45"/>
      <c r="J1363" s="45"/>
      <c r="K1363" s="24"/>
      <c r="L1363" s="43"/>
      <c r="M1363" s="43"/>
      <c r="N1363" s="24"/>
    </row>
    <row r="1364" spans="1:14" ht="15.75" customHeight="1">
      <c r="A1364" s="45"/>
      <c r="B1364" s="45"/>
      <c r="C1364" s="45"/>
      <c r="D1364" s="45"/>
      <c r="E1364" s="53"/>
      <c r="F1364" s="43"/>
      <c r="G1364" s="43" t="str">
        <f>IFERROR(WORKDAY(F1364,H1364,FESTIVOS!$A$2:$V$146),"")</f>
        <v/>
      </c>
      <c r="H1364" s="24" t="str">
        <f>IFERROR(VLOOKUP(A1364,Dependencias!$A$31:$B$44,2,FALSE),"")</f>
        <v/>
      </c>
      <c r="I1364" s="45"/>
      <c r="J1364" s="45"/>
      <c r="K1364" s="24"/>
      <c r="L1364" s="43"/>
      <c r="M1364" s="43"/>
      <c r="N1364" s="24"/>
    </row>
    <row r="1365" spans="1:14" ht="15.75" customHeight="1">
      <c r="A1365" s="45"/>
      <c r="B1365" s="45"/>
      <c r="C1365" s="45"/>
      <c r="D1365" s="45"/>
      <c r="E1365" s="53"/>
      <c r="F1365" s="43"/>
      <c r="G1365" s="43" t="str">
        <f>IFERROR(WORKDAY(F1365,H1365,FESTIVOS!$A$2:$V$146),"")</f>
        <v/>
      </c>
      <c r="H1365" s="24" t="str">
        <f>IFERROR(VLOOKUP(A1365,Dependencias!$A$31:$B$44,2,FALSE),"")</f>
        <v/>
      </c>
      <c r="I1365" s="45"/>
      <c r="J1365" s="45"/>
      <c r="K1365" s="24"/>
      <c r="L1365" s="43"/>
      <c r="M1365" s="43"/>
      <c r="N1365" s="24"/>
    </row>
    <row r="1366" spans="1:14" ht="15.75" customHeight="1">
      <c r="A1366" s="45"/>
      <c r="B1366" s="45"/>
      <c r="C1366" s="45"/>
      <c r="D1366" s="45"/>
      <c r="E1366" s="53"/>
      <c r="F1366" s="43"/>
      <c r="G1366" s="43" t="str">
        <f>IFERROR(WORKDAY(F1366,H1366,FESTIVOS!$A$2:$V$146),"")</f>
        <v/>
      </c>
      <c r="H1366" s="24" t="str">
        <f>IFERROR(VLOOKUP(A1366,Dependencias!$A$31:$B$44,2,FALSE),"")</f>
        <v/>
      </c>
      <c r="I1366" s="45"/>
      <c r="J1366" s="45"/>
      <c r="K1366" s="24"/>
      <c r="L1366" s="43"/>
      <c r="M1366" s="43"/>
      <c r="N1366" s="24"/>
    </row>
    <row r="1367" spans="1:14" ht="15.75" customHeight="1">
      <c r="A1367" s="45"/>
      <c r="B1367" s="45"/>
      <c r="C1367" s="45"/>
      <c r="D1367" s="45"/>
      <c r="E1367" s="53"/>
      <c r="F1367" s="43"/>
      <c r="G1367" s="43" t="str">
        <f>IFERROR(WORKDAY(F1367,H1367,FESTIVOS!$A$2:$V$146),"")</f>
        <v/>
      </c>
      <c r="H1367" s="24" t="str">
        <f>IFERROR(VLOOKUP(A1367,Dependencias!$A$31:$B$44,2,FALSE),"")</f>
        <v/>
      </c>
      <c r="I1367" s="45"/>
      <c r="J1367" s="45"/>
      <c r="K1367" s="24"/>
      <c r="L1367" s="43"/>
      <c r="M1367" s="43"/>
      <c r="N1367" s="24"/>
    </row>
    <row r="1368" spans="1:14" ht="15.75" customHeight="1">
      <c r="A1368" s="45"/>
      <c r="B1368" s="45"/>
      <c r="C1368" s="45"/>
      <c r="D1368" s="45"/>
      <c r="E1368" s="53"/>
      <c r="F1368" s="43"/>
      <c r="G1368" s="43" t="str">
        <f>IFERROR(WORKDAY(F1368,H1368,FESTIVOS!$A$2:$V$146),"")</f>
        <v/>
      </c>
      <c r="H1368" s="24" t="str">
        <f>IFERROR(VLOOKUP(A1368,Dependencias!$A$31:$B$44,2,FALSE),"")</f>
        <v/>
      </c>
      <c r="I1368" s="45"/>
      <c r="J1368" s="45"/>
      <c r="K1368" s="24"/>
      <c r="L1368" s="43"/>
      <c r="M1368" s="43"/>
      <c r="N1368" s="24"/>
    </row>
    <row r="1369" spans="1:14" ht="15.75" customHeight="1">
      <c r="A1369" s="45"/>
      <c r="B1369" s="45"/>
      <c r="C1369" s="45"/>
      <c r="D1369" s="45"/>
      <c r="E1369" s="53"/>
      <c r="F1369" s="43"/>
      <c r="G1369" s="43" t="str">
        <f>IFERROR(WORKDAY(F1369,H1369,FESTIVOS!$A$2:$V$146),"")</f>
        <v/>
      </c>
      <c r="H1369" s="24" t="str">
        <f>IFERROR(VLOOKUP(A1369,Dependencias!$A$31:$B$44,2,FALSE),"")</f>
        <v/>
      </c>
      <c r="I1369" s="45"/>
      <c r="J1369" s="45"/>
      <c r="K1369" s="24"/>
      <c r="L1369" s="43"/>
      <c r="M1369" s="43"/>
      <c r="N1369" s="24"/>
    </row>
  </sheetData>
  <autoFilter ref="A4:N274" xr:uid="{00000000-0001-0000-0200-000000000000}">
    <filterColumn colId="2">
      <customFilters>
        <customFilter operator="notEqual" val=" "/>
      </customFilters>
    </filterColumn>
    <filterColumn colId="3">
      <filters blank="1">
        <filter val="100022022"/>
        <filter val="100092022"/>
        <filter val="101942022"/>
        <filter val="103332022"/>
        <filter val="112242022"/>
        <filter val="113512022"/>
        <filter val="114802022"/>
        <filter val="120172022"/>
        <filter val="121952022"/>
        <filter val="122552022"/>
        <filter val="127052022"/>
        <filter val="127692022"/>
        <filter val="136302022"/>
        <filter val="136332022"/>
        <filter val="143992022"/>
        <filter val="149272022"/>
        <filter val="150202022"/>
        <filter val="151012022"/>
        <filter val="154852022"/>
        <filter val="163232022"/>
        <filter val="165482022"/>
        <filter val="165502022"/>
        <filter val="165512022"/>
        <filter val="166092022"/>
        <filter val="169252022"/>
        <filter val="171282022"/>
        <filter val="178982022"/>
        <filter val="179722022"/>
        <filter val="181942022"/>
        <filter val="19102022"/>
        <filter val="195272022"/>
        <filter val="198432022"/>
        <filter val="1992022"/>
        <filter val="19922022"/>
        <filter val="199442022"/>
        <filter val="199662022"/>
        <filter val="201472022"/>
        <filter val="201482022"/>
        <filter val="202592022"/>
        <filter val="207822022"/>
        <filter val="218712022"/>
        <filter val="218822022"/>
        <filter val="218852022"/>
        <filter val="234492022"/>
        <filter val="240982022"/>
        <filter val="242112022"/>
        <filter val="242192022"/>
        <filter val="243882022"/>
        <filter val="244062022"/>
        <filter val="245172022"/>
        <filter val="246252022"/>
        <filter val="247082022"/>
        <filter val="248782022"/>
        <filter val="249002022"/>
        <filter val="254632022"/>
        <filter val="254982022"/>
        <filter val="261332022"/>
        <filter val="26232022"/>
        <filter val="26282022"/>
        <filter val="265362022"/>
        <filter val="2719672021"/>
        <filter val="272222022"/>
        <filter val="273842022"/>
        <filter val="276402022"/>
        <filter val="276512022"/>
        <filter val="277022022"/>
        <filter val="277422022"/>
        <filter val="2786392021"/>
        <filter val="281212022"/>
        <filter val="282492022"/>
        <filter val="283252022"/>
        <filter val="284272022"/>
        <filter val="284322022"/>
        <filter val="289232022"/>
        <filter val="29292022"/>
        <filter val="292992022"/>
        <filter val="293002022"/>
        <filter val="297862022"/>
        <filter val="29942022"/>
        <filter val="29992022"/>
        <filter val="302022022"/>
        <filter val="3024232021"/>
        <filter val="30562022"/>
        <filter val="3133942021"/>
        <filter val="314782022"/>
        <filter val="3158902021"/>
        <filter val="3182072021"/>
        <filter val="3183232021"/>
        <filter val="3185232021"/>
        <filter val="3187632021"/>
        <filter val="3195102021"/>
        <filter val="3208362021"/>
        <filter val="3209682021"/>
        <filter val="3209962021"/>
        <filter val="3213232021"/>
        <filter val="3216422021"/>
        <filter val="3224352021-3224132021"/>
        <filter val="3229742021"/>
        <filter val="3230152021"/>
        <filter val="3231182021"/>
        <filter val="3234092021"/>
        <filter val="3239352021"/>
        <filter val="3242342021"/>
        <filter val="3242492021"/>
        <filter val="3251822021"/>
        <filter val="3255762021"/>
        <filter val="3266892021"/>
        <filter val="3268692021"/>
        <filter val="3268982021"/>
        <filter val="3272222021"/>
        <filter val="3275762021"/>
        <filter val="3290782021"/>
        <filter val="3301802021"/>
        <filter val="3315142021"/>
        <filter val="3322022"/>
        <filter val="3324162021"/>
        <filter val="3326932021"/>
        <filter val="3335682021"/>
        <filter val="3340172021"/>
        <filter val="3340232021"/>
        <filter val="3351242021"/>
        <filter val="3351342021"/>
        <filter val="3351352021"/>
        <filter val="3358652021-3358682021"/>
        <filter val="3362212021"/>
        <filter val="3366842021"/>
        <filter val="3371242021"/>
        <filter val="3374642021"/>
        <filter val="3379732021"/>
        <filter val="3381882021"/>
        <filter val="3382092021"/>
        <filter val="3382352021"/>
        <filter val="3382382021"/>
        <filter val="3393442021"/>
        <filter val="3394922021"/>
        <filter val="3395402021"/>
        <filter val="3400162021"/>
        <filter val="3400782021"/>
        <filter val="3411182021"/>
        <filter val="3412822021"/>
        <filter val="3432642021"/>
        <filter val="3432832021"/>
        <filter val="3434122021"/>
        <filter val="3436332021"/>
        <filter val="3436392021"/>
        <filter val="3445472021"/>
        <filter val="3445532021"/>
        <filter val="3445852021"/>
        <filter val="3445942021"/>
        <filter val="3445992021"/>
        <filter val="3446042021"/>
        <filter val="3447262021"/>
        <filter val="3447322021"/>
        <filter val="3447422021"/>
        <filter val="3447672021"/>
        <filter val="3447762021"/>
        <filter val="3447812021"/>
        <filter val="3448322021"/>
        <filter val="3448722021"/>
        <filter val="3450942021"/>
        <filter val="3451942021"/>
        <filter val="3456562021"/>
        <filter val="3456732021"/>
        <filter val="3461742021"/>
        <filter val="3463642021"/>
        <filter val="3464922021"/>
        <filter val="3470862021"/>
        <filter val="3471232021"/>
        <filter val="3471802021"/>
        <filter val="3473342021"/>
        <filter val="3475842021"/>
        <filter val="3482472021"/>
        <filter val="3482492021"/>
        <filter val="3483102021"/>
        <filter val="3490192021"/>
        <filter val="3499252021"/>
        <filter val="3499632021"/>
        <filter val="3507722021"/>
        <filter val="3515842021"/>
        <filter val="3522312021"/>
        <filter val="3523132021"/>
        <filter val="3523472021"/>
        <filter val="3523922021"/>
        <filter val="35262022"/>
        <filter val="3526882021"/>
        <filter val="35402022"/>
        <filter val="36892022"/>
        <filter val="37852022"/>
        <filter val="38192022"/>
        <filter val="38462022"/>
        <filter val="38522022"/>
        <filter val="3869062021"/>
        <filter val="38742022"/>
        <filter val="38812022"/>
        <filter val="3882022"/>
        <filter val="3889242021"/>
        <filter val="39332022"/>
        <filter val="40252022"/>
        <filter val="40402022"/>
        <filter val="40432022"/>
        <filter val="4187442021"/>
        <filter val="42022"/>
        <filter val="4206992021"/>
        <filter val="4218082021"/>
        <filter val="43362022"/>
        <filter val="47142022"/>
        <filter val="47232022"/>
        <filter val="47242022"/>
        <filter val="5252022"/>
        <filter val="54872022"/>
        <filter val="54892022"/>
        <filter val="58002022"/>
        <filter val="59782022"/>
        <filter val="60192022"/>
        <filter val="61742022"/>
        <filter val="61752022"/>
        <filter val="67132022"/>
        <filter val="68392022"/>
        <filter val="69222022"/>
        <filter val="71072022"/>
        <filter val="73092022"/>
        <filter val="73102022"/>
        <filter val="73772022"/>
        <filter val="75632022"/>
        <filter val="78112022"/>
        <filter val="79502022"/>
        <filter val="87032022"/>
        <filter val="88182022"/>
        <filter val="92982022"/>
        <filter val="97042022"/>
        <filter val="97932022"/>
        <filter val="99672022"/>
      </filters>
    </filterColumn>
    <filterColumn colId="5">
      <filters blank="1">
        <dateGroupItem year="2022" dateTimeGrouping="year"/>
      </filters>
    </filterColumn>
  </autoFilter>
  <mergeCells count="11">
    <mergeCell ref="L3:M3"/>
    <mergeCell ref="K3:K4"/>
    <mergeCell ref="A3:D3"/>
    <mergeCell ref="A1:B2"/>
    <mergeCell ref="C1:N1"/>
    <mergeCell ref="C2:N2"/>
    <mergeCell ref="I3:I4"/>
    <mergeCell ref="J3:J4"/>
    <mergeCell ref="F3:F4"/>
    <mergeCell ref="G3:G4"/>
    <mergeCell ref="H3:H4"/>
  </mergeCells>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6">
        <x14:dataValidation type="list" allowBlank="1" showErrorMessage="1" xr:uid="{00000000-0002-0000-0200-000000000000}">
          <x14:formula1>
            <xm:f>Dependencias!$A$51:$A$56</xm:f>
          </x14:formula1>
          <xm:sqref>C5:C27 C29:C33 C38:C40 C42:C1369</xm:sqref>
        </x14:dataValidation>
        <x14:dataValidation type="list" allowBlank="1" xr:uid="{00000000-0002-0000-0200-000004000000}">
          <x14:formula1>
            <xm:f>Dependencias!$B$60:$B$68</xm:f>
          </x14:formula1>
          <xm:sqref>I3</xm:sqref>
        </x14:dataValidation>
        <x14:dataValidation type="list" allowBlank="1" showErrorMessage="1" xr:uid="{00000000-0002-0000-0200-000005000000}">
          <x14:formula1>
            <xm:f>Dependencias!$A$49:$A$54</xm:f>
          </x14:formula1>
          <xm:sqref>C28 C34:C37 C41</xm:sqref>
        </x14:dataValidation>
        <x14:dataValidation type="list" allowBlank="1" showInputMessage="1" showErrorMessage="1" prompt="Tipo" xr:uid="{00000000-0002-0000-0200-000001000000}">
          <x14:formula1>
            <xm:f>Dependencias!$A$31:$A$44</xm:f>
          </x14:formula1>
          <xm:sqref>A5:A1369</xm:sqref>
        </x14:dataValidation>
        <x14:dataValidation type="list" allowBlank="1" xr:uid="{00000000-0002-0000-0200-000002000000}">
          <x14:formula1>
            <xm:f>Dependencias!$B$58:$B$77</xm:f>
          </x14:formula1>
          <xm:sqref>I5:I1369</xm:sqref>
        </x14:dataValidation>
        <x14:dataValidation type="list" allowBlank="1" showInputMessage="1" showErrorMessage="1" prompt="Codigo" xr:uid="{00000000-0002-0000-0200-000003000000}">
          <x14:formula1>
            <xm:f>Dependencias!$A$2:$A$27</xm:f>
          </x14:formula1>
          <xm:sqref>B5:B1369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Dependencias</vt:lpstr>
      <vt:lpstr>FESTIVOS</vt:lpstr>
      <vt:lpstr>Enero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 Leonardo Gonzalez Tellez</dc:creator>
  <cp:lastModifiedBy>Sharon Nicole Rodriguéz</cp:lastModifiedBy>
  <dcterms:created xsi:type="dcterms:W3CDTF">2019-08-09T16:48:43Z</dcterms:created>
  <dcterms:modified xsi:type="dcterms:W3CDTF">2022-02-24T16:53:21Z</dcterms:modified>
</cp:coreProperties>
</file>