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GIT CONTRATACION SCRD\exp sideap\GIT CONTRATACION\2022\informes\PERSONERÍA Y TRANSPARENCIA\JUNIO\"/>
    </mc:Choice>
  </mc:AlternateContent>
  <xr:revisionPtr revIDLastSave="0" documentId="8_{5BBA4A30-0E12-4AA7-8036-7CCB8DFA9D35}" xr6:coauthVersionLast="47" xr6:coauthVersionMax="47" xr10:uidLastSave="{00000000-0000-0000-0000-000000000000}"/>
  <bookViews>
    <workbookView xWindow="-120" yWindow="-120" windowWidth="20730" windowHeight="11160" activeTab="2" xr2:uid="{200F9C3A-FE34-4C03-B6A0-DE143833801F}"/>
  </bookViews>
  <sheets>
    <sheet name="CONTRATOS JUNIO 2022" sheetId="1" r:id="rId1"/>
    <sheet name="JUNIO 2022-2" sheetId="2" r:id="rId2"/>
    <sheet name="JUNIO PREST. SERVICIOS" sheetId="3" r:id="rId3"/>
  </sheets>
  <externalReferences>
    <externalReference r:id="rId4"/>
  </externalReferences>
  <definedNames>
    <definedName name="_xlnm._FilterDatabase" localSheetId="0" hidden="1">'CONTRATOS JUNIO 2022'!$A$1:$Q$4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 i="1" l="1"/>
  <c r="P4" i="1"/>
  <c r="O4" i="1"/>
  <c r="N4" i="1"/>
  <c r="M4" i="1"/>
  <c r="L4" i="1"/>
  <c r="K4" i="1"/>
  <c r="J4" i="1"/>
  <c r="I4" i="1"/>
  <c r="H4" i="1"/>
  <c r="F4" i="1"/>
  <c r="E4" i="1"/>
  <c r="D4" i="1"/>
  <c r="C4" i="1"/>
  <c r="B4" i="1"/>
  <c r="Q3" i="1"/>
  <c r="P3" i="1"/>
  <c r="O3" i="1"/>
  <c r="N3" i="1"/>
  <c r="M3" i="1"/>
  <c r="L3" i="1"/>
  <c r="K3" i="1"/>
  <c r="J3" i="1"/>
  <c r="I3" i="1"/>
  <c r="H3" i="1"/>
  <c r="F3" i="1"/>
  <c r="E3" i="1"/>
  <c r="D3" i="1"/>
  <c r="C3" i="1"/>
  <c r="B3" i="1"/>
  <c r="Q2" i="1"/>
  <c r="P2" i="1"/>
  <c r="O2" i="1"/>
  <c r="N2" i="1"/>
  <c r="M2" i="1"/>
  <c r="L2" i="1"/>
  <c r="K2" i="1"/>
  <c r="J2" i="1"/>
  <c r="I2" i="1"/>
  <c r="H2" i="1"/>
  <c r="F2" i="1"/>
  <c r="E2" i="1"/>
  <c r="D2" i="1"/>
  <c r="C2" i="1"/>
  <c r="B2" i="1"/>
</calcChain>
</file>

<file path=xl/sharedStrings.xml><?xml version="1.0" encoding="utf-8"?>
<sst xmlns="http://schemas.openxmlformats.org/spreadsheetml/2006/main" count="25" uniqueCount="18">
  <si>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</si>
  <si>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</si>
  <si>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</si>
  <si>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</si>
  <si>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</si>
  <si>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</si>
  <si>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</si>
  <si>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</si>
  <si>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</si>
  <si>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</si>
  <si>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</si>
  <si>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</si>
  <si>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</si>
  <si>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</si>
  <si>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t>
  </si>
  <si>
    <t>DATOS DE ADJUDICACIÓN</t>
  </si>
  <si>
    <t xml:space="preserve">TELEFONO 
INSTITUCIOAL </t>
  </si>
  <si>
    <t>NO SE SUSCRIBIERON CONTRATOS DE PRESTACIÓN DE SERVICIOS PROFESIONALES Y/O APOYO A LA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</si>
</sst>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0"/>
      <name val="Arial"/>
      <family val="2"/>
    </font>
    <font>
      <b/>
      <sz val="11"/>
      <color indexed="8"/>
      <name val="Arial"/>
      <family val="2"/>
    </font>
    <font>
      <sz val="10"/>
      <color rgb="FF000000"/>
      <name val="Arial"/>
      <family val="2"/>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0">
    <xf numFmtId="0" fontId="0" fillId="0" borderId="0" xfId="0"/>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49" fontId="2" fillId="2" borderId="1" xfId="1" applyNumberFormat="1" applyFont="1" applyFill="1" applyBorder="1" applyAlignment="1">
      <alignment horizontal="center" vertical="center" wrapText="1"/>
    </xf>
    <xf numFmtId="0" fontId="0" fillId="0" borderId="1" xfId="0" applyBorder="1"/>
    <xf numFmtId="0" fontId="3" fillId="0" borderId="1" xfId="0" applyFont="1" applyBorder="1" applyAlignment="1">
      <alignment horizontal="center"/>
    </xf>
    <xf numFmtId="0" fontId="0" fillId="0" borderId="1" xfId="0" applyBorder="1" applyAlignment="1">
      <alignment horizontal="left"/>
    </xf>
    <xf numFmtId="0" fontId="0" fillId="0" borderId="1" xfId="0" applyBorder="1" applyAlignment="1">
      <alignment horizontal="right"/>
    </xf>
    <xf numFmtId="0" fontId="0" fillId="0" borderId="1" xfId="0" applyBorder="1" applyAlignment="1">
      <alignment horizontal="center"/>
    </xf>
    <xf numFmtId="0" fontId="0" fillId="0" borderId="1" xfId="0" applyBorder="1" applyAlignment="1">
      <alignment horizontal="center" vertical="center"/>
    </xf>
  </cellXfs>
  <cellStyles count="2">
    <cellStyle name="Normal" xfId="0" builtinId="0"/>
    <cellStyle name="Normal 2" xfId="1" xr:uid="{10DF8C8D-B017-4DD0-90AF-1F5D99C688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IT%20CONTRATACION%20SCRD/exp%20sideap/GIT%20CONTRATACION/2022/BASE%20GENERAL%20CONTRATACION%202022%20actualiz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CIA 2022"/>
      <sheetName val="CB-0016  NOVEDADES CONTRACTU..."/>
      <sheetName val="MODIFICACIONES -CTOS OTROS AÑOS"/>
      <sheetName val="SUPERVISORES"/>
    </sheetNames>
    <sheetDataSet>
      <sheetData sheetId="0">
        <row r="3">
          <cell r="A3" t="str">
            <v>001</v>
          </cell>
          <cell r="B3" t="str">
            <v>CONTRATO DE PRESTACIÓN DE SERVICIOS PROFESIONALES Y/O APOYO A LA GESTIÓN</v>
          </cell>
          <cell r="C3" t="str">
            <v>ESDOP 230 DE 2022</v>
          </cell>
          <cell r="D3" t="str">
            <v>CONTRATACIÓN DIRECTA</v>
          </cell>
          <cell r="E3" t="str">
            <v>EDNA CAROLINA CORTES SANCHEZ</v>
          </cell>
          <cell r="F3" t="str">
            <v>FEMENINO</v>
          </cell>
          <cell r="G3">
            <v>46376369</v>
          </cell>
          <cell r="H3">
            <v>3</v>
          </cell>
          <cell r="I3" t="str">
            <v xml:space="preserve"> Prestar con plena autonomía técnica y administrativa sus servicios profesionales para apoyar la ejecución del proyecto de inversión 7646 en la meta No. 4 para la vigencia 2022, en lo relacionado con el desarrollo y/o revisión de los temas de gestión contractual, así como en la revisión de la documentación de los elementos del Sistema de Gestión a cargo del Grupo Interno de Trabajo de  Contratación</v>
          </cell>
          <cell r="J3" t="str">
            <v>17 17. Contrato de Prestación de Servicios</v>
          </cell>
          <cell r="K3" t="str">
            <v>1 Contratista</v>
          </cell>
          <cell r="L3" t="str">
            <v xml:space="preserve">1 Natural </v>
          </cell>
          <cell r="M3" t="str">
            <v>2 Privada (1)</v>
          </cell>
          <cell r="N3" t="str">
            <v>4 Persona Natural (2)</v>
          </cell>
          <cell r="O3" t="str">
            <v xml:space="preserve">31 31-Servicios Profesionales </v>
          </cell>
          <cell r="P3" t="str">
            <v>CL 6 C 5 50 IN 6 AP 401 S</v>
          </cell>
          <cell r="Q3">
            <v>3283707</v>
          </cell>
          <cell r="R3" t="str">
            <v>edna.cortes@scrd.gov.co</v>
          </cell>
          <cell r="S3">
            <v>28626</v>
          </cell>
          <cell r="T3">
            <v>44</v>
          </cell>
          <cell r="U3" t="str">
            <v>BOYACÁ, SOGAMOSO</v>
          </cell>
          <cell r="V3" t="str">
            <v xml:space="preserve">Abogado con especialización en Derecho Administrativo, Experiencia profesional de más
de 7 años </v>
          </cell>
          <cell r="W3" t="str">
            <v>NO APLICA</v>
          </cell>
          <cell r="X3" t="str">
            <v>NO APLICA</v>
          </cell>
          <cell r="Y3" t="str">
            <v>CO1.PCCNTR.3194859</v>
          </cell>
          <cell r="Z3" t="str">
            <v>https://community.secop.gov.co/Public/Tendering/ContractNoticePhases/View?PPI=CO1.PPI.16585650&amp;isFromPublicArea=True&amp;isModal=False</v>
          </cell>
          <cell r="AA3">
            <v>44572</v>
          </cell>
          <cell r="AB3" t="str">
            <v>5 Contratación directa</v>
          </cell>
          <cell r="AC3" t="str">
            <v>33 Prestación de Servicios Profesionales y Apoyo (5-8)</v>
          </cell>
          <cell r="AE3" t="str">
            <v>1 1. Ley 80</v>
          </cell>
          <cell r="AF3" t="str">
            <v>DIRECCION DE GESTION CORPORATIVA</v>
          </cell>
          <cell r="AG3" t="str">
            <v>GRUPO INTERNO DE TRABAJO DE CONTRATACIÓN</v>
          </cell>
          <cell r="AH3" t="str">
            <v>1 1. Inversión</v>
          </cell>
          <cell r="AI3">
            <v>7646</v>
          </cell>
          <cell r="AJ3" t="str">
            <v>O2301160556000000</v>
          </cell>
          <cell r="AK3" t="str">
            <v>Fortalecimiento a la gestión, la innovación tecnológica y la comunicación pública de la Secretaría de Cultura, Recreación y Deporte de Bogotá</v>
          </cell>
          <cell r="AO3">
            <v>95743219</v>
          </cell>
          <cell r="AR3">
            <v>95743219</v>
          </cell>
          <cell r="AV3">
            <v>8703929</v>
          </cell>
          <cell r="AW3">
            <v>18</v>
          </cell>
          <cell r="AX3">
            <v>95743219</v>
          </cell>
          <cell r="AY3">
            <v>44572</v>
          </cell>
          <cell r="AZ3">
            <v>55</v>
          </cell>
          <cell r="BA3">
            <v>95743219</v>
          </cell>
          <cell r="BB3">
            <v>44566</v>
          </cell>
          <cell r="BC3" t="str">
            <v>6 6: Prestacion de servicios</v>
          </cell>
          <cell r="BD3" t="str">
            <v>1 Nacional</v>
          </cell>
          <cell r="BE3" t="str">
            <v>3 3. Único Contratista</v>
          </cell>
          <cell r="BF3">
            <v>44572</v>
          </cell>
          <cell r="BG3">
            <v>44573</v>
          </cell>
          <cell r="BH3">
            <v>44907</v>
          </cell>
          <cell r="BI3">
            <v>44907</v>
          </cell>
          <cell r="BJ3" t="str">
            <v>2 2-Ejecución</v>
          </cell>
          <cell r="BK3" t="str">
            <v>1 1. Días</v>
          </cell>
          <cell r="BL3">
            <v>334</v>
          </cell>
          <cell r="BO3">
            <v>334</v>
          </cell>
          <cell r="BP3">
            <v>44573</v>
          </cell>
          <cell r="BQ3">
            <v>44572</v>
          </cell>
          <cell r="BR3">
            <v>45107</v>
          </cell>
          <cell r="CE3" t="str">
            <v>PENDIENTE</v>
          </cell>
          <cell r="CF3" t="str">
            <v>PENDIENTE</v>
          </cell>
          <cell r="CG3" t="str">
            <v>3 3. Municipal</v>
          </cell>
          <cell r="CH3" t="str">
            <v>2 2. Transferencias</v>
          </cell>
          <cell r="CI3" t="str">
            <v>1 1-Pesos Colombianos</v>
          </cell>
          <cell r="CJ3" t="str">
            <v>149 3. Bogotá D.C.</v>
          </cell>
          <cell r="CK3" t="str">
            <v>17 17 La Candelaria</v>
          </cell>
          <cell r="CL3" t="str">
            <v>LA CANDELARIA</v>
          </cell>
          <cell r="CM3" t="str">
            <v>1 1. Única</v>
          </cell>
          <cell r="CN3" t="str">
            <v>4 CARRERA</v>
          </cell>
          <cell r="CO3">
            <v>8</v>
          </cell>
          <cell r="CP3">
            <v>9</v>
          </cell>
          <cell r="CQ3">
            <v>83</v>
          </cell>
          <cell r="CR3" t="str">
            <v>1 Interno</v>
          </cell>
          <cell r="CS3" t="str">
            <v>MYRIAM JANETH SOSA SEDANO</v>
          </cell>
          <cell r="CT3">
            <v>51866266</v>
          </cell>
          <cell r="CU3">
            <v>4</v>
          </cell>
          <cell r="CW3" t="str">
            <v>ABOGADO</v>
          </cell>
        </row>
        <row r="4">
          <cell r="A4" t="str">
            <v>002</v>
          </cell>
          <cell r="B4" t="str">
            <v>CONTRATO DE PRESTACIÓN DE SERVICIOS PROFESIONALES Y/O APOYO A LA GESTIÓN</v>
          </cell>
          <cell r="C4" t="str">
            <v>ESDOP 229 DE 2022</v>
          </cell>
          <cell r="D4" t="str">
            <v>CONTRATACIÓN DIRECTA</v>
          </cell>
          <cell r="E4" t="str">
            <v>MARIA VICTORIA MURCIA JIMENEZ</v>
          </cell>
          <cell r="F4" t="str">
            <v>FEMENINO</v>
          </cell>
          <cell r="G4">
            <v>52962776</v>
          </cell>
          <cell r="H4">
            <v>3</v>
          </cell>
          <cell r="I4" t="str">
            <v xml:space="preserve"> Prestar con plena autonomía técnica y administrativa sus servicios profesionales para apoyar la ejecución del proyecto de inversión 7646 en la meta No. 4 para la vigencia 2022, en lo relacionado con el desarrollo y/o revisión de los temas de gestión contractual, así como en la revisión de la documentación de los elementos del Sistema de Gestión a cargo del Grupo Interno de Trabajo de  Contratación</v>
          </cell>
          <cell r="J4" t="str">
            <v>17 17. Contrato de Prestación de Servicios</v>
          </cell>
          <cell r="K4" t="str">
            <v>1 Contratista</v>
          </cell>
          <cell r="L4" t="str">
            <v xml:space="preserve">1 Natural </v>
          </cell>
          <cell r="M4" t="str">
            <v>2 Privada (1)</v>
          </cell>
          <cell r="N4" t="str">
            <v>4 Persona Natural (2)</v>
          </cell>
          <cell r="O4" t="str">
            <v xml:space="preserve">31 31-Servicios Profesionales </v>
          </cell>
          <cell r="P4" t="str">
            <v>Calle 23 B No. 103B - 48</v>
          </cell>
          <cell r="Q4">
            <v>3090041</v>
          </cell>
          <cell r="R4" t="str">
            <v>maria.murcia@scrd.gov.co</v>
          </cell>
          <cell r="S4">
            <v>30045</v>
          </cell>
          <cell r="T4">
            <v>40</v>
          </cell>
          <cell r="U4" t="str">
            <v>ATACO, TOLIMA</v>
          </cell>
          <cell r="V4" t="str">
            <v xml:space="preserve">Abogado con especialización en Derecho Administrativo, Experiencia profesional de más de 9 años </v>
          </cell>
          <cell r="W4" t="str">
            <v>NO APLICA</v>
          </cell>
          <cell r="X4" t="str">
            <v>NO APLICA</v>
          </cell>
          <cell r="Y4" t="str">
            <v>CO1.PCCNTR.3180461</v>
          </cell>
          <cell r="Z4" t="str">
            <v>https://community.secop.gov.co/Public/Tendering/ContractNoticePhases/View?PPI=CO1.PPI.16585752&amp;isFromPublicArea=True&amp;isModal=False</v>
          </cell>
          <cell r="AA4">
            <v>44568</v>
          </cell>
          <cell r="AB4" t="str">
            <v>5 Contratación directa</v>
          </cell>
          <cell r="AC4" t="str">
            <v>33 Prestación de Servicios Profesionales y Apoyo (5-8)</v>
          </cell>
          <cell r="AE4" t="str">
            <v>1 1. Ley 80</v>
          </cell>
          <cell r="AF4" t="str">
            <v>DIRECCION DE GESTION CORPORATIVA</v>
          </cell>
          <cell r="AG4" t="str">
            <v>GRUPO INTERNO DE TRABAJO DE CONTRATACIÓN</v>
          </cell>
          <cell r="AH4" t="str">
            <v>1 1. Inversión</v>
          </cell>
          <cell r="AI4">
            <v>7646</v>
          </cell>
          <cell r="AJ4" t="str">
            <v>O2301160556000000</v>
          </cell>
          <cell r="AK4" t="str">
            <v>Fortalecimiento a la gestión, la innovación tecnológica y la comunicación pública de la Secretaría de Cultura, Recreación y Deporte de Bogotá</v>
          </cell>
          <cell r="AO4">
            <v>95743219</v>
          </cell>
          <cell r="AR4">
            <v>95743219</v>
          </cell>
          <cell r="AV4">
            <v>8703929</v>
          </cell>
          <cell r="AW4">
            <v>17</v>
          </cell>
          <cell r="AX4">
            <v>95743219</v>
          </cell>
          <cell r="AY4">
            <v>44572</v>
          </cell>
          <cell r="AZ4">
            <v>56</v>
          </cell>
          <cell r="BA4">
            <v>95743219</v>
          </cell>
          <cell r="BB4">
            <v>44566</v>
          </cell>
          <cell r="BC4" t="str">
            <v>6 6: Prestacion de servicios</v>
          </cell>
          <cell r="BD4" t="str">
            <v>1 Nacional</v>
          </cell>
          <cell r="BE4" t="str">
            <v>3 3. Único Contratista</v>
          </cell>
          <cell r="BF4">
            <v>44568</v>
          </cell>
          <cell r="BG4">
            <v>44572</v>
          </cell>
          <cell r="BH4">
            <v>44906</v>
          </cell>
          <cell r="BI4">
            <v>44906</v>
          </cell>
          <cell r="BJ4" t="str">
            <v>2 2-Ejecución</v>
          </cell>
          <cell r="BK4" t="str">
            <v>1 1. Días</v>
          </cell>
          <cell r="BL4">
            <v>334</v>
          </cell>
          <cell r="BO4">
            <v>334</v>
          </cell>
          <cell r="BP4">
            <v>44572</v>
          </cell>
          <cell r="BQ4">
            <v>44568</v>
          </cell>
          <cell r="BR4">
            <v>45107</v>
          </cell>
          <cell r="CE4" t="str">
            <v>PENDIENTE</v>
          </cell>
          <cell r="CF4" t="str">
            <v>PENDIENTE</v>
          </cell>
          <cell r="CG4" t="str">
            <v>3 3. Municipal</v>
          </cell>
          <cell r="CH4" t="str">
            <v>2 2. Transferencias</v>
          </cell>
          <cell r="CI4" t="str">
            <v>1 1-Pesos Colombianos</v>
          </cell>
          <cell r="CJ4" t="str">
            <v>149 3. Bogotá D.C.</v>
          </cell>
          <cell r="CK4" t="str">
            <v>17 17 La Candelaria</v>
          </cell>
          <cell r="CL4" t="str">
            <v>LA CANDELARIA</v>
          </cell>
          <cell r="CM4" t="str">
            <v>1 1. Única</v>
          </cell>
          <cell r="CN4" t="str">
            <v>4 CARRERA</v>
          </cell>
          <cell r="CO4">
            <v>8</v>
          </cell>
          <cell r="CP4">
            <v>9</v>
          </cell>
          <cell r="CQ4">
            <v>83</v>
          </cell>
          <cell r="CR4" t="str">
            <v>1 Interno</v>
          </cell>
          <cell r="CS4" t="str">
            <v>MYRIAM JANETH SOSA SEDANO</v>
          </cell>
          <cell r="CT4">
            <v>51866266</v>
          </cell>
          <cell r="CU4">
            <v>4</v>
          </cell>
          <cell r="CW4" t="str">
            <v>ABOGADO</v>
          </cell>
        </row>
        <row r="5">
          <cell r="A5" t="str">
            <v>003</v>
          </cell>
          <cell r="B5" t="str">
            <v>CONTRATO DE PRESTACIÓN DE SERVICIOS PROFESIONALES Y/O APOYO A LA GESTIÓN</v>
          </cell>
          <cell r="C5" t="str">
            <v>ESDOP 90 DE 2022</v>
          </cell>
          <cell r="D5" t="str">
            <v>CONTRATACIÓN DIRECTA</v>
          </cell>
          <cell r="E5" t="str">
            <v>CARLOS ALIRIO BELTRAN PEÑA</v>
          </cell>
          <cell r="F5" t="str">
            <v>MASCULINO</v>
          </cell>
          <cell r="G5">
            <v>19418093</v>
          </cell>
          <cell r="H5">
            <v>1</v>
          </cell>
          <cell r="I5" t="str">
            <v xml:space="preserve"> Prestar servicios profesionales para el desarrollo del proyecto de inversión 7646 "Fortalecimiento a la gestión, la innovación tecnológica y la comunicación pública de la Secretaría de Cultura, Recreación y Deporte de Bogotá", en lo relacionado con la meta de “Elaborar un plan de atención de requerimientos para fortalecer la gestión y el clima laboral ”, proyectada para la vigencia 2022 en lo relacionado con la elaboración y/o revisión de temas de carácter financiero de la Dirección de Gestión Corporativa, así como en el seguimiento y control de los nuevos procesos financieros de conformidad con los requerimientos de la normatividad actual.</v>
          </cell>
          <cell r="J5" t="str">
            <v>17 17. Contrato de Prestación de Servicios</v>
          </cell>
          <cell r="K5" t="str">
            <v>1 Contratista</v>
          </cell>
          <cell r="L5" t="str">
            <v xml:space="preserve">1 Natural </v>
          </cell>
          <cell r="M5" t="str">
            <v>2 Privada (1)</v>
          </cell>
          <cell r="N5" t="str">
            <v>4 Persona Natural (2)</v>
          </cell>
          <cell r="O5" t="str">
            <v xml:space="preserve">31 31-Servicios Profesionales </v>
          </cell>
          <cell r="P5" t="str">
            <v>CL 74 A 66 72 AP 401 IN 5 BRR METROPOLIS</v>
          </cell>
          <cell r="Q5">
            <v>2250183</v>
          </cell>
          <cell r="R5" t="str">
            <v>carlos.beltran@scrd.gov.co</v>
          </cell>
          <cell r="S5">
            <v>22211</v>
          </cell>
          <cell r="T5">
            <v>62</v>
          </cell>
          <cell r="U5" t="str">
            <v>BOGOTÁ, BOGOTÁ D.C.</v>
          </cell>
          <cell r="V5" t="str">
            <v>Economista y especialista en Planificación del Desarrollo, 20 años de experiencia profesional</v>
          </cell>
          <cell r="W5" t="str">
            <v>NO APLICA</v>
          </cell>
          <cell r="X5" t="str">
            <v>NO APLICA</v>
          </cell>
          <cell r="Y5" t="str">
            <v>CO1.PCCNTR.3202647</v>
          </cell>
          <cell r="Z5" t="str">
            <v>https://community.secop.gov.co/Public/Tendering/ContractNoticePhases/View?PPI=CO1.PPI.16626440&amp;isFromPublicArea=True&amp;isModal=False</v>
          </cell>
          <cell r="AA5">
            <v>44572</v>
          </cell>
          <cell r="AB5" t="str">
            <v>5 Contratación directa</v>
          </cell>
          <cell r="AC5" t="str">
            <v>33 Prestación de Servicios Profesionales y Apoyo (5-8)</v>
          </cell>
          <cell r="AE5" t="str">
            <v>1 1. Ley 80</v>
          </cell>
          <cell r="AF5" t="str">
            <v>DIRECCION DE GESTION CORPORATIVA</v>
          </cell>
          <cell r="AG5" t="str">
            <v>DIRECCIÓN DE GESTIÓN CORPORATIVA</v>
          </cell>
          <cell r="AH5" t="str">
            <v>1 1. Inversión</v>
          </cell>
          <cell r="AI5">
            <v>7646</v>
          </cell>
          <cell r="AJ5" t="str">
            <v>O2301160556000000</v>
          </cell>
          <cell r="AK5" t="str">
            <v>Fortalecimiento a la gestión, la innovación tecnológica y la comunicación pública de la Secretaría de Cultura, Recreación y Deporte de Bogotá</v>
          </cell>
          <cell r="AO5">
            <v>95743000</v>
          </cell>
          <cell r="AR5">
            <v>95743000</v>
          </cell>
          <cell r="AV5">
            <v>8703929</v>
          </cell>
          <cell r="AW5">
            <v>20</v>
          </cell>
          <cell r="AX5">
            <v>95743000</v>
          </cell>
          <cell r="AY5">
            <v>44573</v>
          </cell>
          <cell r="AZ5">
            <v>54</v>
          </cell>
          <cell r="BA5">
            <v>95743219</v>
          </cell>
          <cell r="BB5">
            <v>44566</v>
          </cell>
          <cell r="BC5" t="str">
            <v>6 6: Prestacion de servicios</v>
          </cell>
          <cell r="BD5" t="str">
            <v>1 Nacional</v>
          </cell>
          <cell r="BE5" t="str">
            <v>3 3. Único Contratista</v>
          </cell>
          <cell r="BF5">
            <v>44573</v>
          </cell>
          <cell r="BG5">
            <v>44574</v>
          </cell>
          <cell r="BH5">
            <v>44907</v>
          </cell>
          <cell r="BI5">
            <v>44907</v>
          </cell>
          <cell r="BJ5" t="str">
            <v>2 2-Ejecución</v>
          </cell>
          <cell r="BK5" t="str">
            <v>1 1. Días</v>
          </cell>
          <cell r="BL5">
            <v>333</v>
          </cell>
          <cell r="BO5">
            <v>333</v>
          </cell>
          <cell r="BP5">
            <v>44573</v>
          </cell>
          <cell r="BQ5">
            <v>44572</v>
          </cell>
          <cell r="BR5">
            <v>45266</v>
          </cell>
          <cell r="CE5" t="str">
            <v>PENDIENTE</v>
          </cell>
          <cell r="CF5" t="str">
            <v>PENDIENTE</v>
          </cell>
          <cell r="CG5" t="str">
            <v>3 3. Municipal</v>
          </cell>
          <cell r="CH5" t="str">
            <v>2 2. Transferencias</v>
          </cell>
          <cell r="CI5" t="str">
            <v>1 1-Pesos Colombianos</v>
          </cell>
          <cell r="CJ5" t="str">
            <v>149 3. Bogotá D.C.</v>
          </cell>
          <cell r="CK5" t="str">
            <v>17 17 La Candelaria</v>
          </cell>
          <cell r="CL5" t="str">
            <v>LA CANDELARIA</v>
          </cell>
          <cell r="CM5" t="str">
            <v>1 1. Única</v>
          </cell>
          <cell r="CN5" t="str">
            <v>4 CARRERA</v>
          </cell>
          <cell r="CO5">
            <v>8</v>
          </cell>
          <cell r="CP5">
            <v>9</v>
          </cell>
          <cell r="CQ5">
            <v>83</v>
          </cell>
          <cell r="CR5" t="str">
            <v>1 Interno</v>
          </cell>
          <cell r="CS5" t="str">
            <v>YAMILE BORJA MARTINEZ</v>
          </cell>
          <cell r="CT5">
            <v>1010171625</v>
          </cell>
          <cell r="CU5">
            <v>3</v>
          </cell>
          <cell r="CW5" t="str">
            <v xml:space="preserve">ECONOMISTA ESPECIALISTA </v>
          </cell>
        </row>
        <row r="6">
          <cell r="A6" t="str">
            <v>004</v>
          </cell>
          <cell r="B6" t="str">
            <v>CONTRATO DE PRESTACIÓN DE SERVICIOS PROFESIONALES Y/O APOYO A LA GESTIÓN</v>
          </cell>
          <cell r="C6" t="str">
            <v>Esdop 32 de 2022</v>
          </cell>
          <cell r="D6" t="str">
            <v>CONTRATACIÓN DIRECTA</v>
          </cell>
          <cell r="E6" t="str">
            <v>SANDRA MARCELLA GOMEZ VIVAS</v>
          </cell>
          <cell r="F6" t="str">
            <v>FEMENINO</v>
          </cell>
          <cell r="G6">
            <v>52348572</v>
          </cell>
          <cell r="H6">
            <v>5</v>
          </cell>
          <cell r="I6"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las actividades relacionadas con la planeación, ejecución, articulación, seguimiento y gestión administrativa de los procesos y proyectos de cultura ciudadana y cambio cultural.</v>
          </cell>
          <cell r="J6" t="str">
            <v>17 17. Contrato de Prestación de Servicios</v>
          </cell>
          <cell r="K6" t="str">
            <v>1 Contratista</v>
          </cell>
          <cell r="L6" t="str">
            <v xml:space="preserve">1 Natural </v>
          </cell>
          <cell r="M6" t="str">
            <v>2 Privada (1)</v>
          </cell>
          <cell r="N6" t="str">
            <v>4 Persona Natural (2)</v>
          </cell>
          <cell r="O6" t="str">
            <v xml:space="preserve">31 31-Servicios Profesionales </v>
          </cell>
          <cell r="P6" t="str">
            <v>CL 23 86 91 CA 103</v>
          </cell>
          <cell r="Q6">
            <v>3112647527</v>
          </cell>
          <cell r="R6" t="str">
            <v>sandra.gomez@scrd.gov.co</v>
          </cell>
          <cell r="S6">
            <v>28347</v>
          </cell>
          <cell r="T6">
            <v>45</v>
          </cell>
          <cell r="U6" t="str">
            <v>BOGOTÁ, BOGOTÁ D.C.</v>
          </cell>
          <cell r="V6" t="str">
            <v xml:space="preserve">Profesional en Administración de empresas y Especialización
en Gerencia, Experiencia superior a siete
(7) años en seguimiento de
proyectos gestion
contractual y procesos
administrativos. </v>
          </cell>
          <cell r="W6" t="str">
            <v>NO APLICA</v>
          </cell>
          <cell r="X6" t="str">
            <v>NO APLICA</v>
          </cell>
          <cell r="Y6" t="str">
            <v>CO1.PCCNTR.3197149</v>
          </cell>
          <cell r="Z6" t="str">
            <v>https://community.secop.gov.co/Public/Tendering/ContractNoticePhases/View?PPI=CO1.PPI.16564734&amp;isFromPublicArea=True&amp;isModal=False</v>
          </cell>
          <cell r="AA6">
            <v>44572</v>
          </cell>
          <cell r="AB6" t="str">
            <v>5 Contratación directa</v>
          </cell>
          <cell r="AC6" t="str">
            <v>33 Prestación de Servicios Profesionales y Apoyo (5-8)</v>
          </cell>
          <cell r="AE6" t="str">
            <v>1 1. Ley 80</v>
          </cell>
          <cell r="AF6" t="str">
            <v>SUBSECRETARIA DE CULTURA CIUDADANA</v>
          </cell>
          <cell r="AG6" t="str">
            <v>DIRECCIÓN OBSERVATORIO Y GESTIÓN DEL CONOCIMIENTO CULTURAL</v>
          </cell>
          <cell r="AH6" t="str">
            <v>1 1. Inversión</v>
          </cell>
          <cell r="AI6">
            <v>7879</v>
          </cell>
          <cell r="AJ6" t="str">
            <v>O2301160555000000</v>
          </cell>
          <cell r="AK6" t="str">
            <v>Fortalecimiento de la Cultura Ciudadana y su Institucionalidad en Bogotá.</v>
          </cell>
          <cell r="AO6">
            <v>111493294</v>
          </cell>
          <cell r="AR6">
            <v>111493294</v>
          </cell>
          <cell r="AV6">
            <v>10135754</v>
          </cell>
          <cell r="AW6">
            <v>24</v>
          </cell>
          <cell r="AX6">
            <v>111493294</v>
          </cell>
          <cell r="AY6">
            <v>44574</v>
          </cell>
          <cell r="AZ6">
            <v>47</v>
          </cell>
          <cell r="BA6">
            <v>111493294</v>
          </cell>
          <cell r="BB6">
            <v>44565</v>
          </cell>
          <cell r="BC6" t="str">
            <v>6 6: Prestacion de servicios</v>
          </cell>
          <cell r="BD6" t="str">
            <v>1 Nacional</v>
          </cell>
          <cell r="BE6" t="str">
            <v>3 3. Único Contratista</v>
          </cell>
          <cell r="BF6">
            <v>44573</v>
          </cell>
          <cell r="BG6">
            <v>44574</v>
          </cell>
          <cell r="BH6">
            <v>44908</v>
          </cell>
          <cell r="BI6">
            <v>44908</v>
          </cell>
          <cell r="BJ6" t="str">
            <v>2 2-Ejecución</v>
          </cell>
          <cell r="BK6" t="str">
            <v>1 1. Días</v>
          </cell>
          <cell r="BL6">
            <v>334</v>
          </cell>
          <cell r="BO6">
            <v>334</v>
          </cell>
          <cell r="BP6">
            <v>44574</v>
          </cell>
          <cell r="BQ6">
            <v>44574</v>
          </cell>
          <cell r="BR6">
            <v>45107</v>
          </cell>
          <cell r="CE6" t="str">
            <v>PENDIENTE</v>
          </cell>
          <cell r="CF6" t="str">
            <v>PENDIENTE</v>
          </cell>
          <cell r="CG6" t="str">
            <v>3 3. Municipal</v>
          </cell>
          <cell r="CH6" t="str">
            <v>2 2. Transferencias</v>
          </cell>
          <cell r="CI6" t="str">
            <v>1 1-Pesos Colombianos</v>
          </cell>
          <cell r="CJ6" t="str">
            <v>149 3. Bogotá D.C.</v>
          </cell>
          <cell r="CK6" t="str">
            <v>17 17 La Candelaria</v>
          </cell>
          <cell r="CL6" t="str">
            <v>LA CANDELARIA</v>
          </cell>
          <cell r="CM6" t="str">
            <v>1 1. Única</v>
          </cell>
          <cell r="CN6" t="str">
            <v>4 CARRERA</v>
          </cell>
          <cell r="CO6">
            <v>8</v>
          </cell>
          <cell r="CP6">
            <v>9</v>
          </cell>
          <cell r="CQ6">
            <v>83</v>
          </cell>
          <cell r="CR6" t="str">
            <v>1 Interno</v>
          </cell>
          <cell r="CS6" t="str">
            <v>SAYRA GUINETTE ALDANA HERNANDEZ</v>
          </cell>
          <cell r="CT6">
            <v>35198352</v>
          </cell>
          <cell r="CU6">
            <v>5</v>
          </cell>
          <cell r="CW6" t="str">
            <v>ADMINISTRADOR DE EMPRESAS ESPECIALISTA</v>
          </cell>
        </row>
        <row r="7">
          <cell r="A7" t="str">
            <v>005</v>
          </cell>
          <cell r="B7" t="str">
            <v>CONTRATO DE PRESTACIÓN DE SERVICIOS PROFESIONALES Y/O APOYO A LA GESTIÓN</v>
          </cell>
          <cell r="C7" t="str">
            <v>Esdop 33 de 2022</v>
          </cell>
          <cell r="D7" t="str">
            <v>CONTRATACIÓN DIRECTA</v>
          </cell>
          <cell r="E7" t="str">
            <v>FRANCISCO NICOLAS CAMACHO HERNANDEZ</v>
          </cell>
          <cell r="F7" t="str">
            <v>MASCULINO</v>
          </cell>
          <cell r="G7">
            <v>80237156</v>
          </cell>
          <cell r="H7">
            <v>1</v>
          </cell>
          <cell r="I7"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el acompañamiento jurídico de las actividades relacionadas con la estructuración, convocatoria y selección, así como en la ejecución, terminación y liquidación de los contratos programados en el plan anual de adquisiciones para el 2022</v>
          </cell>
          <cell r="J7" t="str">
            <v>17 17. Contrato de Prestación de Servicios</v>
          </cell>
          <cell r="K7" t="str">
            <v>1 Contratista</v>
          </cell>
          <cell r="L7" t="str">
            <v xml:space="preserve">1 Natural </v>
          </cell>
          <cell r="M7" t="str">
            <v>2 Privada (1)</v>
          </cell>
          <cell r="N7" t="str">
            <v>4 Persona Natural (2)</v>
          </cell>
          <cell r="O7" t="str">
            <v xml:space="preserve">31 31-Servicios Profesionales </v>
          </cell>
          <cell r="P7" t="str">
            <v>KR 56 152 42 IN 3 AP 604</v>
          </cell>
          <cell r="Q7">
            <v>3015536379</v>
          </cell>
          <cell r="R7" t="str">
            <v>francisco.camacho@scrd.gov.co</v>
          </cell>
          <cell r="S7">
            <v>29694</v>
          </cell>
          <cell r="T7">
            <v>41</v>
          </cell>
          <cell r="U7" t="str">
            <v>BOGOTÁ, BOGOTÁ D.C.</v>
          </cell>
          <cell r="V7" t="str">
            <v xml:space="preserve">Abogado, con experiencia Superior a once (11) años en acompañamiento
y apoyo en los procesos de contratación tanto a nivel estatal como
privado.
</v>
          </cell>
          <cell r="W7" t="str">
            <v>NO APLICA</v>
          </cell>
          <cell r="X7" t="str">
            <v>NO APLICA</v>
          </cell>
          <cell r="Y7" t="str">
            <v>CO1.PCCNTR.3210605</v>
          </cell>
          <cell r="Z7" t="str">
            <v>https://community.secop.gov.co/Public/Tendering/ContractNoticePhases/View?PPI=CO1.PPI.16622970&amp;isFromPublicArea=True&amp;isModal=False</v>
          </cell>
          <cell r="AA7">
            <v>44572</v>
          </cell>
          <cell r="AB7" t="str">
            <v>5 Contratación directa</v>
          </cell>
          <cell r="AC7" t="str">
            <v>33 Prestación de Servicios Profesionales y Apoyo (5-8)</v>
          </cell>
          <cell r="AE7" t="str">
            <v>1 1. Ley 80</v>
          </cell>
          <cell r="AF7" t="str">
            <v>SUBSECRETARIA DE CULTURA CIUDADANA</v>
          </cell>
          <cell r="AG7" t="str">
            <v>SUBSECRETARIA DE CULTURA CIUDADANA</v>
          </cell>
          <cell r="AH7" t="str">
            <v>1 1. Inversión</v>
          </cell>
          <cell r="AI7">
            <v>7879</v>
          </cell>
          <cell r="AJ7" t="str">
            <v>O2301160555000000</v>
          </cell>
          <cell r="AK7" t="str">
            <v>Fortalecimiento de la Cultura Ciudadana y su Institucionalidad en Bogotá.</v>
          </cell>
          <cell r="AO7">
            <v>95731273</v>
          </cell>
          <cell r="AR7">
            <v>95731273</v>
          </cell>
          <cell r="AV7">
            <v>8702843</v>
          </cell>
          <cell r="AW7">
            <v>25</v>
          </cell>
          <cell r="AX7">
            <v>95731273</v>
          </cell>
          <cell r="AY7">
            <v>44574</v>
          </cell>
          <cell r="AZ7">
            <v>48</v>
          </cell>
          <cell r="BA7">
            <v>95731273</v>
          </cell>
          <cell r="BB7">
            <v>44565</v>
          </cell>
          <cell r="BC7" t="str">
            <v>6 6: Prestacion de servicios</v>
          </cell>
          <cell r="BD7" t="str">
            <v>1 Nacional</v>
          </cell>
          <cell r="BE7" t="str">
            <v>3 3. Único Contratista</v>
          </cell>
          <cell r="BF7">
            <v>44574</v>
          </cell>
          <cell r="BG7">
            <v>44575</v>
          </cell>
          <cell r="BH7">
            <v>44909</v>
          </cell>
          <cell r="BI7">
            <v>44909</v>
          </cell>
          <cell r="BJ7" t="str">
            <v>2 2-Ejecución</v>
          </cell>
          <cell r="BK7" t="str">
            <v>1 1. Días</v>
          </cell>
          <cell r="BL7">
            <v>334</v>
          </cell>
          <cell r="BO7">
            <v>334</v>
          </cell>
          <cell r="BP7">
            <v>44574</v>
          </cell>
          <cell r="BQ7">
            <v>44574</v>
          </cell>
          <cell r="BR7">
            <v>45095</v>
          </cell>
          <cell r="CE7" t="str">
            <v>PENDIENTE</v>
          </cell>
          <cell r="CF7" t="str">
            <v>PENDIENTE</v>
          </cell>
          <cell r="CG7" t="str">
            <v>3 3. Municipal</v>
          </cell>
          <cell r="CH7" t="str">
            <v>2 2. Transferencias</v>
          </cell>
          <cell r="CI7" t="str">
            <v>1 1-Pesos Colombianos</v>
          </cell>
          <cell r="CJ7" t="str">
            <v>149 3. Bogotá D.C.</v>
          </cell>
          <cell r="CK7" t="str">
            <v>17 17 La Candelaria</v>
          </cell>
          <cell r="CL7" t="str">
            <v>LA CANDELARIA</v>
          </cell>
          <cell r="CM7" t="str">
            <v>1 1. Única</v>
          </cell>
          <cell r="CN7" t="str">
            <v>4 CARRERA</v>
          </cell>
          <cell r="CO7">
            <v>8</v>
          </cell>
          <cell r="CP7">
            <v>9</v>
          </cell>
          <cell r="CQ7">
            <v>83</v>
          </cell>
          <cell r="CR7" t="str">
            <v>1 Interno</v>
          </cell>
          <cell r="CS7" t="str">
            <v>SAYRA GUINETTE ALDANA HERNANDEZ</v>
          </cell>
          <cell r="CT7">
            <v>35198352</v>
          </cell>
          <cell r="CU7">
            <v>5</v>
          </cell>
          <cell r="CV7" t="str">
            <v>OSCAR ENRIQUE CANO TORRES</v>
          </cell>
          <cell r="CW7" t="str">
            <v>ABOGADO</v>
          </cell>
        </row>
        <row r="8">
          <cell r="A8" t="str">
            <v>006</v>
          </cell>
          <cell r="B8" t="str">
            <v>CONTRATO DE PRESTACIÓN DE SERVICIOS PROFESIONALES Y/O APOYO A LA GESTIÓN</v>
          </cell>
          <cell r="C8" t="str">
            <v>ESDOP 124 DE 2022</v>
          </cell>
          <cell r="D8" t="str">
            <v>CONTRATACIÓN DIRECTA</v>
          </cell>
          <cell r="E8" t="str">
            <v>JUAN MANUEL DIAZ CASTRO</v>
          </cell>
          <cell r="F8" t="str">
            <v>MASCULINO</v>
          </cell>
          <cell r="G8">
            <v>79795560</v>
          </cell>
          <cell r="H8">
            <v>1</v>
          </cell>
          <cell r="I8" t="str">
            <v xml:space="preserve"> Prestar con plena autonomía técnica y administrativa sus servicios profesionales para el desarrollo del proyecto de inversión 7646 en la meta No. 4 para la vigencia 2022, en lo relacionado con las actuaciones de derecho administrativo y contratación pública que se requieran en la entidad.</v>
          </cell>
          <cell r="J8" t="str">
            <v>17 17. Contrato de Prestación de Servicios</v>
          </cell>
          <cell r="K8" t="str">
            <v>1 Contratista</v>
          </cell>
          <cell r="L8" t="str">
            <v xml:space="preserve">1 Natural </v>
          </cell>
          <cell r="M8" t="str">
            <v>2 Privada (1)</v>
          </cell>
          <cell r="N8" t="str">
            <v>4 Persona Natural (2)</v>
          </cell>
          <cell r="O8" t="str">
            <v xml:space="preserve">31 31-Servicios Profesionales </v>
          </cell>
          <cell r="P8" t="str">
            <v>Transversal 1 Este No. 57 - 70, Apartamento 303</v>
          </cell>
          <cell r="Q8">
            <v>3005715704</v>
          </cell>
          <cell r="R8" t="str">
            <v>juan.diaz@scrd.gov.co</v>
          </cell>
          <cell r="S8">
            <v>28625</v>
          </cell>
          <cell r="T8">
            <v>44</v>
          </cell>
          <cell r="U8" t="str">
            <v>BOGOTÁ, BOGOTÁ D.C.</v>
          </cell>
          <cell r="V8" t="str">
            <v>Abogado con especialización en Derecho Administrativo, Dieciseis (16) años y dos (2)
meses.</v>
          </cell>
          <cell r="W8" t="str">
            <v>NO APLICA</v>
          </cell>
          <cell r="X8" t="str">
            <v>NO APLICA</v>
          </cell>
          <cell r="Y8" t="str">
            <v>CO1.PCCNTR.3212437</v>
          </cell>
          <cell r="Z8" t="str">
            <v>https://community.secop.gov.co/Public/Tendering/ContractNoticePhases/View?PPI=CO1.PPI.16662233&amp;isFromPublicArea=True&amp;isModal=False</v>
          </cell>
          <cell r="AA8">
            <v>44573</v>
          </cell>
          <cell r="AB8" t="str">
            <v>5 Contratación directa</v>
          </cell>
          <cell r="AC8" t="str">
            <v>33 Prestación de Servicios Profesionales y Apoyo (5-8)</v>
          </cell>
          <cell r="AE8" t="str">
            <v>1 1. Ley 80</v>
          </cell>
          <cell r="AF8" t="str">
            <v>DIRECCION DE GESTION CORPORATIVA</v>
          </cell>
          <cell r="AG8" t="str">
            <v>DIRECCIÓN DE GESTIÓN CORPORATIVA</v>
          </cell>
          <cell r="AH8" t="str">
            <v>1 1. Inversión</v>
          </cell>
          <cell r="AI8">
            <v>7646</v>
          </cell>
          <cell r="AJ8" t="str">
            <v>O2301160556000000</v>
          </cell>
          <cell r="AK8" t="str">
            <v>Fortalecimiento a la gestión, la innovación tecnológica y la comunicación pública de la Secretaría de Cultura, Recreación y Deporte de Bogotá</v>
          </cell>
          <cell r="AO8">
            <v>132677020</v>
          </cell>
          <cell r="AQ8">
            <v>127048298</v>
          </cell>
          <cell r="AR8">
            <v>5628722</v>
          </cell>
          <cell r="AV8">
            <v>12061547</v>
          </cell>
          <cell r="AW8">
            <v>23</v>
          </cell>
          <cell r="AX8">
            <v>132677020</v>
          </cell>
          <cell r="AY8">
            <v>44574</v>
          </cell>
          <cell r="AZ8">
            <v>58</v>
          </cell>
          <cell r="BA8">
            <v>132677020</v>
          </cell>
          <cell r="BB8">
            <v>44566</v>
          </cell>
          <cell r="BC8" t="str">
            <v>6 6: Prestacion de servicios</v>
          </cell>
          <cell r="BD8" t="str">
            <v>1 Nacional</v>
          </cell>
          <cell r="BE8" t="str">
            <v>3 3. Único Contratista</v>
          </cell>
          <cell r="BF8">
            <v>44573</v>
          </cell>
          <cell r="BG8">
            <v>44574</v>
          </cell>
          <cell r="BH8">
            <v>44907</v>
          </cell>
          <cell r="BI8">
            <v>44587</v>
          </cell>
          <cell r="BJ8" t="str">
            <v>5 5-Liquidado</v>
          </cell>
          <cell r="BK8" t="str">
            <v>1 1. Días</v>
          </cell>
          <cell r="BL8">
            <v>13</v>
          </cell>
          <cell r="BO8">
            <v>13</v>
          </cell>
          <cell r="BP8">
            <v>44574</v>
          </cell>
          <cell r="BQ8">
            <v>44573</v>
          </cell>
          <cell r="BR8">
            <v>45097</v>
          </cell>
          <cell r="CE8">
            <v>44588</v>
          </cell>
          <cell r="CF8" t="str">
            <v>NO APLICA</v>
          </cell>
          <cell r="CG8" t="str">
            <v>3 3. Municipal</v>
          </cell>
          <cell r="CH8" t="str">
            <v>2 2. Transferencias</v>
          </cell>
          <cell r="CI8" t="str">
            <v>1 1-Pesos Colombianos</v>
          </cell>
          <cell r="CJ8" t="str">
            <v>149 3. Bogotá D.C.</v>
          </cell>
          <cell r="CK8" t="str">
            <v>17 17 La Candelaria</v>
          </cell>
          <cell r="CL8" t="str">
            <v>LA CANDELARIA</v>
          </cell>
          <cell r="CM8" t="str">
            <v>1 1. Única</v>
          </cell>
          <cell r="CN8" t="str">
            <v>4 CARRERA</v>
          </cell>
          <cell r="CO8">
            <v>8</v>
          </cell>
          <cell r="CP8">
            <v>9</v>
          </cell>
          <cell r="CQ8">
            <v>83</v>
          </cell>
          <cell r="CR8" t="str">
            <v>1 Interno</v>
          </cell>
          <cell r="CS8" t="str">
            <v>YANETH SUAREZ ACERO</v>
          </cell>
          <cell r="CT8">
            <v>51812827</v>
          </cell>
          <cell r="CU8">
            <v>4</v>
          </cell>
          <cell r="CW8" t="str">
            <v>ABOGADO</v>
          </cell>
        </row>
        <row r="9">
          <cell r="A9" t="str">
            <v>007</v>
          </cell>
          <cell r="B9" t="str">
            <v>CONTRATO DE PRESTACIÓN DE SERVICIOS PROFESIONALES Y/O APOYO A LA GESTIÓN</v>
          </cell>
          <cell r="C9" t="str">
            <v xml:space="preserve">ESDOP 63 DE 2022	</v>
          </cell>
          <cell r="D9" t="str">
            <v>CONTRATACIÓN DIRECTA</v>
          </cell>
          <cell r="E9" t="str">
            <v>JENNIFER CATHERINE MORENO MIER</v>
          </cell>
          <cell r="F9" t="str">
            <v>FEMENINO</v>
          </cell>
          <cell r="G9">
            <v>1032451000</v>
          </cell>
          <cell r="H9">
            <v>2</v>
          </cell>
          <cell r="I9" t="str">
            <v xml:space="preserve"> PRESTAR LOS SERVICIOS PROFESIONALES PARA APOYAR LA EJECUCION DEL PROYECTO DE INVERSION 7654 EN LO RELACIONADO CON EL APOYO JURIDICO PARA EL DESARRALLORO DE LOS PROYECTOS DE INFRAESTRUCTURA CULTURAL A CARGO DE LA SUBDIRECCION DE INFRAESTRUCTURA Y PATRIMONIO CULTURAL.</v>
          </cell>
          <cell r="J9" t="str">
            <v>17 17. Contrato de Prestación de Servicios</v>
          </cell>
          <cell r="K9" t="str">
            <v>1 Contratista</v>
          </cell>
          <cell r="L9" t="str">
            <v xml:space="preserve">1 Natural </v>
          </cell>
          <cell r="M9" t="str">
            <v>2 Privada (1)</v>
          </cell>
          <cell r="N9" t="str">
            <v>4 Persona Natural (2)</v>
          </cell>
          <cell r="O9" t="str">
            <v xml:space="preserve">31 31-Servicios Profesionales </v>
          </cell>
          <cell r="P9" t="str">
            <v>Carrera 8 # 16 - 79, Oficina 401</v>
          </cell>
          <cell r="Q9">
            <v>3362124</v>
          </cell>
          <cell r="R9" t="str">
            <v>jennifer.moreno@scrd.gov.co</v>
          </cell>
          <cell r="S9">
            <v>33747</v>
          </cell>
          <cell r="T9">
            <v>30</v>
          </cell>
          <cell r="U9" t="str">
            <v>BOGOTÁ, BOGOTÁ D.C.</v>
          </cell>
          <cell r="V9" t="str">
            <v>Abogada con especialización en
contratación estatal y su
gestión, Cuenta con experiencia profesional de
más de seis (6) años en contratación
estatal y estructuración de proyectos de
infraestructura.</v>
          </cell>
          <cell r="W9" t="str">
            <v>NO APLICA</v>
          </cell>
          <cell r="X9" t="str">
            <v>NO APLICA</v>
          </cell>
          <cell r="Y9" t="str">
            <v>CO1.PCCNTR.3213000</v>
          </cell>
          <cell r="Z9" t="str">
            <v>https://community.secop.gov.co/Public/Tendering/ContractNoticePhases/View?PPI=CO1.PPI.16629989&amp;isFromPublicArea=True&amp;isModal=False</v>
          </cell>
          <cell r="AA9">
            <v>44573</v>
          </cell>
          <cell r="AB9" t="str">
            <v>5 Contratación directa</v>
          </cell>
          <cell r="AC9" t="str">
            <v>33 Prestación de Servicios Profesionales y Apoyo (5-8)</v>
          </cell>
          <cell r="AE9" t="str">
            <v>1 1. Ley 80</v>
          </cell>
          <cell r="AF9" t="str">
            <v>DIRECCION DE ARTE CULTURA Y PATRIMONIO</v>
          </cell>
          <cell r="AG9" t="str">
            <v>SUBDIRECCIÓN DE INFRAESTRUCTURA Y PATRIMONIO CULTURAL</v>
          </cell>
          <cell r="AH9" t="str">
            <v>1 1. Inversión</v>
          </cell>
          <cell r="AI9">
            <v>7654</v>
          </cell>
          <cell r="AJ9" t="str">
            <v>O2301160121000000</v>
          </cell>
          <cell r="AK9" t="str">
            <v>Mejoramiento de la infraestructura cultural en la ciudad de Bogotá.</v>
          </cell>
          <cell r="AO9">
            <v>95743219</v>
          </cell>
          <cell r="AR9">
            <v>95743219</v>
          </cell>
          <cell r="AV9">
            <v>8703929</v>
          </cell>
          <cell r="AW9">
            <v>29</v>
          </cell>
          <cell r="AX9">
            <v>95743219</v>
          </cell>
          <cell r="AY9">
            <v>44574</v>
          </cell>
          <cell r="AZ9">
            <v>134</v>
          </cell>
          <cell r="BA9">
            <v>95743219</v>
          </cell>
          <cell r="BB9">
            <v>44567</v>
          </cell>
          <cell r="BC9" t="str">
            <v>6 6: Prestacion de servicios</v>
          </cell>
          <cell r="BD9" t="str">
            <v>1 Nacional</v>
          </cell>
          <cell r="BE9" t="str">
            <v>3 3. Único Contratista</v>
          </cell>
          <cell r="BF9">
            <v>44574</v>
          </cell>
          <cell r="BG9">
            <v>44575</v>
          </cell>
          <cell r="BH9">
            <v>44908</v>
          </cell>
          <cell r="BI9">
            <v>44908</v>
          </cell>
          <cell r="BJ9" t="str">
            <v>2 2-Ejecución</v>
          </cell>
          <cell r="BK9" t="str">
            <v>1 1. Días</v>
          </cell>
          <cell r="BL9">
            <v>333</v>
          </cell>
          <cell r="BO9">
            <v>333</v>
          </cell>
          <cell r="BP9">
            <v>44574</v>
          </cell>
          <cell r="BQ9">
            <v>44574</v>
          </cell>
          <cell r="BR9">
            <v>45107</v>
          </cell>
          <cell r="CE9" t="str">
            <v>PENDIENTE</v>
          </cell>
          <cell r="CF9" t="str">
            <v>PENDIENTE</v>
          </cell>
          <cell r="CG9" t="str">
            <v>3 3. Municipal</v>
          </cell>
          <cell r="CH9" t="str">
            <v>2 2. Transferencias</v>
          </cell>
          <cell r="CI9" t="str">
            <v>1 1-Pesos Colombianos</v>
          </cell>
          <cell r="CJ9" t="str">
            <v>149 3. Bogotá D.C.</v>
          </cell>
          <cell r="CK9" t="str">
            <v>17 17 La Candelaria</v>
          </cell>
          <cell r="CL9" t="str">
            <v>LA CANDELARIA</v>
          </cell>
          <cell r="CM9" t="str">
            <v>1 1. Única</v>
          </cell>
          <cell r="CN9" t="str">
            <v>4 CARRERA</v>
          </cell>
          <cell r="CO9">
            <v>8</v>
          </cell>
          <cell r="CP9">
            <v>9</v>
          </cell>
          <cell r="CQ9">
            <v>83</v>
          </cell>
          <cell r="CR9" t="str">
            <v>1 Interno</v>
          </cell>
          <cell r="CS9" t="str">
            <v>IVAN DARIO QUIÑONES SANCHEZ</v>
          </cell>
          <cell r="CT9">
            <v>80093292</v>
          </cell>
          <cell r="CU9">
            <v>3</v>
          </cell>
          <cell r="CW9" t="str">
            <v>ABOGADO</v>
          </cell>
        </row>
        <row r="10">
          <cell r="A10" t="str">
            <v>008</v>
          </cell>
          <cell r="B10" t="str">
            <v>CONTRATO DE PRESTACIÓN DE SERVICIOS PROFESIONALES Y/O APOYO A LA GESTIÓN</v>
          </cell>
          <cell r="C10" t="str">
            <v>ESDOP 91 DE 2022</v>
          </cell>
          <cell r="D10" t="str">
            <v>CONTRATACIÓN DIRECTA</v>
          </cell>
          <cell r="E10" t="str">
            <v>JUAN MANUEL POVEDA MUÑOZ</v>
          </cell>
          <cell r="F10" t="str">
            <v>MASCULINO</v>
          </cell>
          <cell r="G10">
            <v>79434288</v>
          </cell>
          <cell r="H10">
            <v>4</v>
          </cell>
          <cell r="I10" t="str">
            <v xml:space="preserve"> Apoyar jurídicamente a la SCRD,en la ejecución del proyecto de inversión 7650,meta No.6 para la vigencia 2022,en el marco del desarrollo e implementación de los planes,programas y proyectos a cargo de la Dirección de Personas Jurídicas,relacionados con el ejercicio de la función registral de los organismos vinculados al Sistema Nacional del Deporte;la función de inspección,vigilancia y control de las entidades  sin ánimo de lucro de competencia de la SCRD y las que participan en el programa distrital de estímulos, así como, las actuaciones relacionadas con el Modelo integrado de Planeación y Gestión- MIPG.</v>
          </cell>
          <cell r="J10" t="str">
            <v>17 17. Contrato de Prestación de Servicios</v>
          </cell>
          <cell r="K10" t="str">
            <v>1 Contratista</v>
          </cell>
          <cell r="L10" t="str">
            <v xml:space="preserve">1 Natural </v>
          </cell>
          <cell r="M10" t="str">
            <v>2 Privada (1)</v>
          </cell>
          <cell r="N10" t="str">
            <v>4 Persona Natural (2)</v>
          </cell>
          <cell r="O10" t="str">
            <v xml:space="preserve">31 31-Servicios Profesionales </v>
          </cell>
          <cell r="P10" t="str">
            <v xml:space="preserve">Diagonal 58 sur No.28-72   </v>
          </cell>
          <cell r="Q10">
            <v>3274850</v>
          </cell>
          <cell r="R10" t="str">
            <v>manuel.poveda@scrd.gov.co</v>
          </cell>
          <cell r="S10">
            <v>24815</v>
          </cell>
          <cell r="T10">
            <v>55</v>
          </cell>
          <cell r="U10" t="str">
            <v>BOGOTÁ, BOGOTÁ D.C.</v>
          </cell>
          <cell r="V10" t="str">
            <v>Profesional en  derecho, con especialización, tres (3) años de experiencia
profesional</v>
          </cell>
          <cell r="W10" t="str">
            <v>NO APLICA</v>
          </cell>
          <cell r="X10" t="str">
            <v>NO APLICA</v>
          </cell>
          <cell r="Y10" t="str">
            <v>CO1.PCCNTR.3213478</v>
          </cell>
          <cell r="Z10" t="str">
            <v>https://community.secop.gov.co/Public/Tendering/ContractNoticePhases/View?PPI=CO1.PPI.16560487&amp;isFromPublicArea=True&amp;isModal=False</v>
          </cell>
          <cell r="AA10">
            <v>44573</v>
          </cell>
          <cell r="AB10" t="str">
            <v>5 Contratación directa</v>
          </cell>
          <cell r="AC10" t="str">
            <v>33 Prestación de Servicios Profesionales y Apoyo (5-8)</v>
          </cell>
          <cell r="AE10" t="str">
            <v>1 1. Ley 80</v>
          </cell>
          <cell r="AF10" t="str">
            <v>SUBSECRETARIA DE GOBERNANZA</v>
          </cell>
          <cell r="AG10" t="str">
            <v>DIRECCION DE PERSONAS JURIDICAS</v>
          </cell>
          <cell r="AH10" t="str">
            <v>1 1. Inversión</v>
          </cell>
          <cell r="AI10">
            <v>7650</v>
          </cell>
          <cell r="AJ10" t="str">
            <v>O2301160121000000</v>
          </cell>
          <cell r="AK10" t="str">
            <v>Fortalecimiento de los procesos de fomento cultural para la gestión
incluyente en Cultura para la vida cotidiana en Bogotá D.C.</v>
          </cell>
          <cell r="AO10">
            <v>87868187</v>
          </cell>
          <cell r="AR10">
            <v>87868187</v>
          </cell>
          <cell r="AV10">
            <v>7988017</v>
          </cell>
          <cell r="AW10">
            <v>26</v>
          </cell>
          <cell r="AX10">
            <v>87868187</v>
          </cell>
          <cell r="AY10">
            <v>44574</v>
          </cell>
          <cell r="AZ10">
            <v>59</v>
          </cell>
          <cell r="BA10">
            <v>87868187</v>
          </cell>
          <cell r="BB10">
            <v>44566</v>
          </cell>
          <cell r="BC10" t="str">
            <v>6 6: Prestacion de servicios</v>
          </cell>
          <cell r="BD10" t="str">
            <v>1 Nacional</v>
          </cell>
          <cell r="BE10" t="str">
            <v>3 3. Único Contratista</v>
          </cell>
          <cell r="BF10">
            <v>44574</v>
          </cell>
          <cell r="BG10">
            <v>44578</v>
          </cell>
          <cell r="BH10">
            <v>44912</v>
          </cell>
          <cell r="BI10">
            <v>44912</v>
          </cell>
          <cell r="BJ10" t="str">
            <v>2 2-Ejecución</v>
          </cell>
          <cell r="BK10" t="str">
            <v>1 1. Días</v>
          </cell>
          <cell r="BL10">
            <v>334</v>
          </cell>
          <cell r="BO10">
            <v>334</v>
          </cell>
          <cell r="BP10">
            <v>44574</v>
          </cell>
          <cell r="BQ10">
            <v>44574</v>
          </cell>
          <cell r="BR10">
            <v>45095</v>
          </cell>
          <cell r="CE10" t="str">
            <v>PENDIENTE</v>
          </cell>
          <cell r="CF10" t="str">
            <v>PENDIENTE</v>
          </cell>
          <cell r="CG10" t="str">
            <v>3 3. Municipal</v>
          </cell>
          <cell r="CH10" t="str">
            <v>2 2. Transferencias</v>
          </cell>
          <cell r="CI10" t="str">
            <v>1 1-Pesos Colombianos</v>
          </cell>
          <cell r="CJ10" t="str">
            <v>149 3. Bogotá D.C.</v>
          </cell>
          <cell r="CK10" t="str">
            <v>17 17 La Candelaria</v>
          </cell>
          <cell r="CL10" t="str">
            <v>LA CANDELARIA</v>
          </cell>
          <cell r="CM10" t="str">
            <v>1 1. Única</v>
          </cell>
          <cell r="CN10" t="str">
            <v>4 CARRERA</v>
          </cell>
          <cell r="CO10">
            <v>8</v>
          </cell>
          <cell r="CP10">
            <v>9</v>
          </cell>
          <cell r="CQ10">
            <v>83</v>
          </cell>
          <cell r="CR10" t="str">
            <v>1 Interno</v>
          </cell>
          <cell r="CS10" t="str">
            <v>OSCAR MEDINA SANCHEZ</v>
          </cell>
          <cell r="CT10">
            <v>19414676</v>
          </cell>
          <cell r="CU10">
            <v>5</v>
          </cell>
          <cell r="CW10" t="str">
            <v>ABOGADO</v>
          </cell>
        </row>
        <row r="11">
          <cell r="A11" t="str">
            <v>009</v>
          </cell>
          <cell r="B11" t="str">
            <v>CONTRATO DE PRESTACIÓN DE SERVICIOS PROFESIONALES Y/O APOYO A LA GESTIÓN</v>
          </cell>
          <cell r="C11" t="str">
            <v>ESDOP 95 DE 2022</v>
          </cell>
          <cell r="D11" t="str">
            <v>CONTRATACIÓN DIRECTA</v>
          </cell>
          <cell r="E11" t="str">
            <v>ANA MARIA MORALES RODRIGUEZ</v>
          </cell>
          <cell r="F11" t="str">
            <v>FEMENINO</v>
          </cell>
          <cell r="G11">
            <v>1016059342</v>
          </cell>
          <cell r="H11">
            <v>8</v>
          </cell>
          <cell r="I11" t="str">
            <v xml:space="preserve"> APOYAR JURIDICAMENTE A LA SCRD, EN LA EJECUCION DEL PROYECTO DE INVERSION 7650, META NO. 6 PARA LA VIGENCIA 2022, EN EL MARCO DEL DESARROLLO E IMPLEMENTACION DE LOS PLANES, PROGRAMAS Y PROYECTOS A CARGO DE LA DIRECCION DE PERSONAS JURIDICAS, RELACIONADOS CON EL EJ ERCICIO DE LA FUNCION DE INSPECCION, VIGILANCIA Y CONTROL DE LAS ENTIDADES SIN ANIMO DE LUCRO DE COMPETENCIA DE LA SCRD Y LAS QUE PARTICIPAN EN EL PROGRAMA DISTRITAL DE ESTIMULOS.</v>
          </cell>
          <cell r="J11" t="str">
            <v>17 17. Contrato de Prestación de Servicios</v>
          </cell>
          <cell r="K11" t="str">
            <v>1 Contratista</v>
          </cell>
          <cell r="L11" t="str">
            <v xml:space="preserve">1 Natural </v>
          </cell>
          <cell r="M11" t="str">
            <v>2 Privada (1)</v>
          </cell>
          <cell r="N11" t="str">
            <v>4 Persona Natural (2)</v>
          </cell>
          <cell r="O11" t="str">
            <v xml:space="preserve">31 31-Servicios Profesionales </v>
          </cell>
          <cell r="P11" t="str">
            <v>CALLE 53# 3 27 APTO 401 INTERIOR 2 CONJUNTO ARBOS</v>
          </cell>
          <cell r="Q11">
            <v>4795334</v>
          </cell>
          <cell r="R11" t="str">
            <v>ana.morales@scrd.gov.co</v>
          </cell>
          <cell r="S11">
            <v>34222</v>
          </cell>
          <cell r="T11">
            <v>29</v>
          </cell>
          <cell r="U11" t="str">
            <v>BOGOTÁ, BOGOTÁ D.C.</v>
          </cell>
          <cell r="V11" t="str">
            <v>ABOGADO, TRES AÑOS DE EXPERIENCIA</v>
          </cell>
          <cell r="W11" t="str">
            <v>NO APLICA</v>
          </cell>
          <cell r="X11" t="str">
            <v>NO APLICA</v>
          </cell>
          <cell r="Y11" t="str">
            <v>CO1.PCCNTR.3214901</v>
          </cell>
          <cell r="Z11" t="str">
            <v>https://community.secop.gov.co/Public/Tendering/ContractNoticePhases/View?PPI=CO1.PPI.16621231&amp;isFromPublicArea=True&amp;isModal=False</v>
          </cell>
          <cell r="AA11">
            <v>44573</v>
          </cell>
          <cell r="AB11" t="str">
            <v>5 Contratación directa</v>
          </cell>
          <cell r="AC11" t="str">
            <v>33 Prestación de Servicios Profesionales y Apoyo (5-8)</v>
          </cell>
          <cell r="AE11" t="str">
            <v>1 1. Ley 80</v>
          </cell>
          <cell r="AF11" t="str">
            <v>SUBSECRETARIA DE GOBERNANZA</v>
          </cell>
          <cell r="AG11" t="str">
            <v>DIRECCION DE PERSONAS JURIDICAS</v>
          </cell>
          <cell r="AH11" t="str">
            <v>1 1. Inversión</v>
          </cell>
          <cell r="AI11">
            <v>7650</v>
          </cell>
          <cell r="AJ11" t="str">
            <v>O2301160121000000</v>
          </cell>
          <cell r="AK11" t="str">
            <v>Fortalecimiento de los procesos de fomento cultural para la gestión
incluyente en Cultura para la vida cotidiana en Bogotá D.C.</v>
          </cell>
          <cell r="AO11">
            <v>72106166</v>
          </cell>
          <cell r="AR11">
            <v>72106166</v>
          </cell>
          <cell r="AV11">
            <v>6555106</v>
          </cell>
          <cell r="AW11">
            <v>27</v>
          </cell>
          <cell r="AX11">
            <v>72106166</v>
          </cell>
          <cell r="AY11">
            <v>44574</v>
          </cell>
          <cell r="AZ11">
            <v>166</v>
          </cell>
          <cell r="BA11">
            <v>72106166</v>
          </cell>
          <cell r="BB11">
            <v>44568</v>
          </cell>
          <cell r="BC11" t="str">
            <v>6 6: Prestacion de servicios</v>
          </cell>
          <cell r="BD11" t="str">
            <v>1 Nacional</v>
          </cell>
          <cell r="BE11" t="str">
            <v>3 3. Único Contratista</v>
          </cell>
          <cell r="BF11">
            <v>44574</v>
          </cell>
          <cell r="BG11">
            <v>44578</v>
          </cell>
          <cell r="BH11">
            <v>44912</v>
          </cell>
          <cell r="BI11">
            <v>44912</v>
          </cell>
          <cell r="BJ11" t="str">
            <v>2 2-Ejecución</v>
          </cell>
          <cell r="BK11" t="str">
            <v>1 1. Días</v>
          </cell>
          <cell r="BL11">
            <v>334</v>
          </cell>
          <cell r="BO11">
            <v>334</v>
          </cell>
          <cell r="BP11">
            <v>44574</v>
          </cell>
          <cell r="BQ11">
            <v>44573</v>
          </cell>
          <cell r="BR11">
            <v>45094</v>
          </cell>
          <cell r="CE11" t="str">
            <v>PENDIENTE</v>
          </cell>
          <cell r="CF11" t="str">
            <v>PENDIENTE</v>
          </cell>
          <cell r="CG11" t="str">
            <v>3 3. Municipal</v>
          </cell>
          <cell r="CH11" t="str">
            <v>2 2. Transferencias</v>
          </cell>
          <cell r="CI11" t="str">
            <v>1 1-Pesos Colombianos</v>
          </cell>
          <cell r="CJ11" t="str">
            <v>149 3. Bogotá D.C.</v>
          </cell>
          <cell r="CK11" t="str">
            <v>17 17 La Candelaria</v>
          </cell>
          <cell r="CL11" t="str">
            <v>LA CANDELARIA</v>
          </cell>
          <cell r="CM11" t="str">
            <v>1 1. Única</v>
          </cell>
          <cell r="CN11" t="str">
            <v>4 CARRERA</v>
          </cell>
          <cell r="CO11">
            <v>8</v>
          </cell>
          <cell r="CP11">
            <v>9</v>
          </cell>
          <cell r="CQ11">
            <v>83</v>
          </cell>
          <cell r="CR11" t="str">
            <v>1 Interno</v>
          </cell>
          <cell r="CS11" t="str">
            <v>OSCAR MEDINA SANCHEZ</v>
          </cell>
          <cell r="CT11">
            <v>19414676</v>
          </cell>
          <cell r="CU11">
            <v>5</v>
          </cell>
          <cell r="CW11" t="str">
            <v>ABOGADO</v>
          </cell>
        </row>
        <row r="12">
          <cell r="A12" t="str">
            <v>010</v>
          </cell>
          <cell r="B12" t="str">
            <v>CONTRATO DE PRESTACIÓN DE SERVICIOS PROFESIONALES Y/O APOYO A LA GESTIÓN</v>
          </cell>
          <cell r="C12" t="str">
            <v>ESDOP 123 DE 2022</v>
          </cell>
          <cell r="D12" t="str">
            <v>CONTRATACIÓN DIRECTA</v>
          </cell>
          <cell r="E12" t="str">
            <v>WILLIAM  CIFUENTES PERALTA</v>
          </cell>
          <cell r="F12" t="str">
            <v>MASCULINO</v>
          </cell>
          <cell r="G12">
            <v>79309197</v>
          </cell>
          <cell r="H12">
            <v>8</v>
          </cell>
          <cell r="I12" t="str">
            <v xml:space="preserve"> Prestar servicios profesionales para el desarrollo del proyecto de inversión7646"Fortalecimiento a la gestión,la innovación tecnológica a y la comunicación pública de la Secretaría de Cultura,Recreación y Deporte de Bogotá" en lo relacionado con la meta de"Elaborar un plan de atención de requerimientos para fortalecer la gestión y el clima laboral" ,proyectada para la vigencia 2022 en lo relacionado con el apoyo al  Grupo Interno de Trabajo de Gestión Financiera,en las actividades de control y seguimiento al proceso financiero que se requiera en la entidad.</v>
          </cell>
          <cell r="J12" t="str">
            <v>17 17. Contrato de Prestación de Servicios</v>
          </cell>
          <cell r="K12" t="str">
            <v>1 Contratista</v>
          </cell>
          <cell r="L12" t="str">
            <v xml:space="preserve">1 Natural </v>
          </cell>
          <cell r="M12" t="str">
            <v>2 Privada (1)</v>
          </cell>
          <cell r="N12" t="str">
            <v>4 Persona Natural (2)</v>
          </cell>
          <cell r="O12" t="str">
            <v xml:space="preserve">31 31-Servicios Profesionales </v>
          </cell>
          <cell r="P12" t="str">
            <v>Calle 137 No. 55 - 32</v>
          </cell>
          <cell r="Q12">
            <v>2073436</v>
          </cell>
          <cell r="R12" t="str">
            <v>william.cifuentes@scrd.gov.co</v>
          </cell>
          <cell r="S12">
            <v>23139</v>
          </cell>
          <cell r="T12">
            <v>59</v>
          </cell>
          <cell r="U12" t="str">
            <v>ANAPOIMA, CUNDINAMARCA</v>
          </cell>
          <cell r="V12" t="str">
            <v>profesional en economia con postgrado, Quince (15) años y once (11) meses.</v>
          </cell>
          <cell r="W12" t="str">
            <v>NO APLICA</v>
          </cell>
          <cell r="X12" t="str">
            <v>NO APLICA</v>
          </cell>
          <cell r="Y12" t="str">
            <v>CO1.PCCNTR.3218240</v>
          </cell>
          <cell r="Z12" t="str">
            <v>https://community.secop.gov.co/Public/Tendering/ContractNoticePhases/View?PPI=CO1.PPI.16667797&amp;isFromPublicArea=True&amp;isModal=False</v>
          </cell>
          <cell r="AA12">
            <v>44574</v>
          </cell>
          <cell r="AB12" t="str">
            <v>5 Contratación directa</v>
          </cell>
          <cell r="AC12" t="str">
            <v>33 Prestación de Servicios Profesionales y Apoyo (5-8)</v>
          </cell>
          <cell r="AE12" t="str">
            <v>1 1. Ley 80</v>
          </cell>
          <cell r="AF12" t="str">
            <v>DIRECCION DE GESTION CORPORATIVA</v>
          </cell>
          <cell r="AG12" t="str">
            <v>GRUPO INTERNO DE TRABAJO DE GESTIÓN FINANCIERA</v>
          </cell>
          <cell r="AH12" t="str">
            <v>1 1. Inversión</v>
          </cell>
          <cell r="AI12">
            <v>7646</v>
          </cell>
          <cell r="AJ12" t="str">
            <v>O2301160556000000</v>
          </cell>
          <cell r="AK12" t="str">
            <v>Fortalecimiento a la gestión, la innovación tecnológica y la comunicación pública de la Secretaría de Cultura, Recreación y Deporte de Bogotá</v>
          </cell>
          <cell r="AO12">
            <v>95743219</v>
          </cell>
          <cell r="AR12">
            <v>95743219</v>
          </cell>
          <cell r="AV12">
            <v>8703929</v>
          </cell>
          <cell r="AW12">
            <v>28</v>
          </cell>
          <cell r="AX12">
            <v>95743219</v>
          </cell>
          <cell r="AY12">
            <v>44574</v>
          </cell>
          <cell r="AZ12">
            <v>20</v>
          </cell>
          <cell r="BA12">
            <v>95743219</v>
          </cell>
          <cell r="BB12">
            <v>44565</v>
          </cell>
          <cell r="BC12" t="str">
            <v>6 6: Prestacion de servicios</v>
          </cell>
          <cell r="BD12" t="str">
            <v>1 Nacional</v>
          </cell>
          <cell r="BE12" t="str">
            <v>3 3. Único Contratista</v>
          </cell>
          <cell r="BF12">
            <v>44574</v>
          </cell>
          <cell r="BG12">
            <v>44575</v>
          </cell>
          <cell r="BH12">
            <v>44908</v>
          </cell>
          <cell r="BI12">
            <v>44908</v>
          </cell>
          <cell r="BJ12" t="str">
            <v>2 2-Ejecución</v>
          </cell>
          <cell r="BK12" t="str">
            <v>1 1. Días</v>
          </cell>
          <cell r="BL12">
            <v>333</v>
          </cell>
          <cell r="BO12">
            <v>333</v>
          </cell>
          <cell r="BP12">
            <v>44574</v>
          </cell>
          <cell r="BQ12">
            <v>44574</v>
          </cell>
          <cell r="BR12">
            <v>45093</v>
          </cell>
          <cell r="CE12" t="str">
            <v>PENDIENTE</v>
          </cell>
          <cell r="CF12" t="str">
            <v>PENDIENTE</v>
          </cell>
          <cell r="CG12" t="str">
            <v>3 3. Municipal</v>
          </cell>
          <cell r="CH12" t="str">
            <v>2 2. Transferencias</v>
          </cell>
          <cell r="CI12" t="str">
            <v>1 1-Pesos Colombianos</v>
          </cell>
          <cell r="CJ12" t="str">
            <v>149 3. Bogotá D.C.</v>
          </cell>
          <cell r="CK12" t="str">
            <v>17 17 La Candelaria</v>
          </cell>
          <cell r="CL12" t="str">
            <v>LA CANDELARIA</v>
          </cell>
          <cell r="CM12" t="str">
            <v>1 1. Única</v>
          </cell>
          <cell r="CN12" t="str">
            <v>4 CARRERA</v>
          </cell>
          <cell r="CO12">
            <v>8</v>
          </cell>
          <cell r="CP12">
            <v>9</v>
          </cell>
          <cell r="CQ12">
            <v>83</v>
          </cell>
          <cell r="CR12" t="str">
            <v>1 Interno</v>
          </cell>
          <cell r="CS12" t="str">
            <v>DIDIER RICARDO ORDUZ MARTINEZ</v>
          </cell>
          <cell r="CT12">
            <v>19375282</v>
          </cell>
          <cell r="CU12">
            <v>9</v>
          </cell>
          <cell r="CW12" t="str">
            <v>ECONOMISTA</v>
          </cell>
        </row>
        <row r="13">
          <cell r="A13" t="str">
            <v>011</v>
          </cell>
          <cell r="B13" t="str">
            <v>CONTRATO DE PRESTACIÓN DE SERVICIOS PROFESIONALES Y/O APOYO A LA GESTIÓN</v>
          </cell>
          <cell r="C13" t="str">
            <v>ESDOP 228 de 2022</v>
          </cell>
          <cell r="D13" t="str">
            <v>CONTRATACIÓN DIRECTA</v>
          </cell>
          <cell r="E13" t="str">
            <v>ANGELA MARIA CORONADO CALDAS</v>
          </cell>
          <cell r="F13" t="str">
            <v>FEMENINO</v>
          </cell>
          <cell r="G13">
            <v>1032419711</v>
          </cell>
          <cell r="H13">
            <v>6</v>
          </cell>
          <cell r="I13" t="str">
            <v xml:space="preserve"> Prestar con plena autonomía técnica y administrativa los servicios profesionales para apoyar a la Dirección de Economía, Estudios y Política (DEEP), en el seguimiento financiero de las metas del Proyecto de Inversión 7881 "Generación de desarrollo social y económico sostenible a través de actividades culturales y creativas en Bogotá" y apoyar el manejo de aplicativos de la información reportada a las diferentes entidades definidas por la Oficina Asesora de Planeación de la SCRD.</v>
          </cell>
          <cell r="J13" t="str">
            <v>17 17. Contrato de Prestación de Servicios</v>
          </cell>
          <cell r="K13" t="str">
            <v>1 Contratista</v>
          </cell>
          <cell r="L13" t="str">
            <v xml:space="preserve">1 Natural </v>
          </cell>
          <cell r="M13" t="str">
            <v>2 Privada (1)</v>
          </cell>
          <cell r="N13" t="str">
            <v>4 Persona Natural (2)</v>
          </cell>
          <cell r="O13" t="str">
            <v xml:space="preserve">31 31-Servicios Profesionales </v>
          </cell>
          <cell r="P13" t="str">
            <v>Transversal 94 # 22i-20 T. 10 Apto 604</v>
          </cell>
          <cell r="Q13">
            <v>6349614</v>
          </cell>
          <cell r="R13" t="str">
            <v>angela.coronado@scrd.gov.co</v>
          </cell>
          <cell r="S13">
            <v>32340</v>
          </cell>
          <cell r="T13">
            <v>34</v>
          </cell>
          <cell r="U13" t="str">
            <v>BOGOTÁ, BOGOTÁ D.C.</v>
          </cell>
          <cell r="V13" t="str">
            <v>Profesional en administración de empresas, Dos (2) años de experiencia profesional.</v>
          </cell>
          <cell r="W13" t="str">
            <v>NO APLICA</v>
          </cell>
          <cell r="X13" t="str">
            <v>NO APLICA</v>
          </cell>
          <cell r="Y13" t="str">
            <v>CO1.PCCNTR.3219329</v>
          </cell>
          <cell r="Z13" t="str">
            <v>https://community.secop.gov.co/Public/Tendering/ContractNoticePhases/View?PPI=CO1.PPI.16654967&amp;isFromPublicArea=True&amp;isModal=False</v>
          </cell>
          <cell r="AA13">
            <v>44574</v>
          </cell>
          <cell r="AB13" t="str">
            <v>5 Contratación directa</v>
          </cell>
          <cell r="AC13" t="str">
            <v>33 Prestación de Servicios Profesionales y Apoyo (5-8)</v>
          </cell>
          <cell r="AE13" t="str">
            <v>1 1. Ley 80</v>
          </cell>
          <cell r="AF13" t="str">
            <v>SUBSECRETARIA DE GOBERNANZA</v>
          </cell>
          <cell r="AG13" t="str">
            <v>DIRECCION DE ECONOMIA ESTUDIOS Y POLITICA</v>
          </cell>
          <cell r="AH13" t="str">
            <v>1 1. Inversión</v>
          </cell>
          <cell r="AI13">
            <v>7881</v>
          </cell>
          <cell r="AJ13" t="str">
            <v>O2301160124000000</v>
          </cell>
          <cell r="AK13" t="str">
            <v>Generación de desarrollo social y económico sostenible a través de actividades culturales y creativas en Bogotá.</v>
          </cell>
          <cell r="AO13">
            <v>64219188</v>
          </cell>
          <cell r="AR13">
            <v>64219188</v>
          </cell>
          <cell r="AV13">
            <v>5838108</v>
          </cell>
          <cell r="AW13">
            <v>31</v>
          </cell>
          <cell r="AX13">
            <v>64219188</v>
          </cell>
          <cell r="AY13">
            <v>44575</v>
          </cell>
          <cell r="AZ13">
            <v>122</v>
          </cell>
          <cell r="BA13">
            <v>64219188</v>
          </cell>
          <cell r="BB13">
            <v>44567</v>
          </cell>
          <cell r="BC13" t="str">
            <v>6 6: Prestacion de servicios</v>
          </cell>
          <cell r="BD13" t="str">
            <v>1 Nacional</v>
          </cell>
          <cell r="BE13" t="str">
            <v>3 3. Único Contratista</v>
          </cell>
          <cell r="BF13">
            <v>44574</v>
          </cell>
          <cell r="BG13">
            <v>44575</v>
          </cell>
          <cell r="BH13">
            <v>44909</v>
          </cell>
          <cell r="BI13">
            <v>44909</v>
          </cell>
          <cell r="BJ13" t="str">
            <v>2 2-Ejecución</v>
          </cell>
          <cell r="BK13" t="str">
            <v>1 1. Días</v>
          </cell>
          <cell r="BL13">
            <v>334</v>
          </cell>
          <cell r="BO13">
            <v>334</v>
          </cell>
          <cell r="BP13">
            <v>44574</v>
          </cell>
          <cell r="BQ13">
            <v>44574</v>
          </cell>
          <cell r="BR13">
            <v>45097</v>
          </cell>
          <cell r="CE13" t="str">
            <v>PENDIENTE</v>
          </cell>
          <cell r="CF13" t="str">
            <v>PENDIENTE</v>
          </cell>
          <cell r="CG13" t="str">
            <v>3 3. Municipal</v>
          </cell>
          <cell r="CH13" t="str">
            <v>2 2. Transferencias</v>
          </cell>
          <cell r="CI13" t="str">
            <v>1 1-Pesos Colombianos</v>
          </cell>
          <cell r="CJ13" t="str">
            <v>149 3. Bogotá D.C.</v>
          </cell>
          <cell r="CK13" t="str">
            <v>17 17 La Candelaria</v>
          </cell>
          <cell r="CL13" t="str">
            <v>LA CANDELARIA</v>
          </cell>
          <cell r="CM13" t="str">
            <v>1 1. Única</v>
          </cell>
          <cell r="CN13" t="str">
            <v>4 CARRERA</v>
          </cell>
          <cell r="CO13">
            <v>8</v>
          </cell>
          <cell r="CP13">
            <v>9</v>
          </cell>
          <cell r="CQ13">
            <v>83</v>
          </cell>
          <cell r="CR13" t="str">
            <v>1 Interno</v>
          </cell>
          <cell r="CS13" t="str">
            <v>MAURICIO AGUDELO RUIZ</v>
          </cell>
          <cell r="CT13">
            <v>71315546</v>
          </cell>
          <cell r="CU13">
            <v>0</v>
          </cell>
          <cell r="CW13" t="str">
            <v>ADMINISTRADOR DE EMPRESAS</v>
          </cell>
        </row>
        <row r="14">
          <cell r="A14" t="str">
            <v>012</v>
          </cell>
          <cell r="B14" t="str">
            <v>CONTRATO DE PRESTACIÓN DE SERVICIOS PROFESIONALES Y/O APOYO A LA GESTIÓN</v>
          </cell>
          <cell r="C14" t="str">
            <v>ESDOP 99 DE 2022</v>
          </cell>
          <cell r="D14" t="str">
            <v>CONTRATACIÓN DIRECTA</v>
          </cell>
          <cell r="E14" t="str">
            <v>RICARDO ARTURO BELLO ACOSTA</v>
          </cell>
          <cell r="F14" t="str">
            <v>MASCULINO</v>
          </cell>
          <cell r="G14">
            <v>19477862</v>
          </cell>
          <cell r="H14">
            <v>9</v>
          </cell>
          <cell r="I14" t="str">
            <v xml:space="preserve"> APOYAR FINANCIERA Y CONTABLEMENTE A LA SCRD, EN LA EJECUCION DEL PROYECTO DE INVERSION 7650, META NO. 6 PARA LA VIGENCIA 2022, EN EL  MARCO DEL DESARROLLO E IMPLEMENTACION DE LOS PLANES, PROGRAMAS Y PROYECTOS A CARGO DE LA DIRECCION DE PERSONAS JURIDICAS, RELACIONADOS CON EL EJERCICIO DE LA FUNCION DE INSPECCION, VIGILANCIA Y CONTROL DE LAS ENTIDADES SIN ANIMO DE LUCRO DE COMPETENCIA DE LA SCRD  Y LAS QUE PARTICIPAN EN EL PROGRAMA DISTRITAL DE ESTIMULOS.</v>
          </cell>
          <cell r="J14" t="str">
            <v>17 17. Contrato de Prestación de Servicios</v>
          </cell>
          <cell r="K14" t="str">
            <v>1 Contratista</v>
          </cell>
          <cell r="L14" t="str">
            <v xml:space="preserve">1 Natural </v>
          </cell>
          <cell r="M14" t="str">
            <v>2 Privada (1)</v>
          </cell>
          <cell r="N14" t="str">
            <v>4 Persona Natural (2)</v>
          </cell>
          <cell r="O14" t="str">
            <v xml:space="preserve">31 31-Servicios Profesionales </v>
          </cell>
          <cell r="P14" t="str">
            <v>CARRERA 70C NO. 50-32 APTO 302</v>
          </cell>
          <cell r="Q14">
            <v>4167262</v>
          </cell>
          <cell r="R14" t="str">
            <v>ricardo.bello@scrd.gov.co</v>
          </cell>
          <cell r="S14">
            <v>22825</v>
          </cell>
          <cell r="T14">
            <v>60</v>
          </cell>
          <cell r="U14" t="str">
            <v>BOGOTÁ, BOGOTÁ D.C.</v>
          </cell>
          <cell r="V14" t="str">
            <v>Profesional en
contaduría pública, Cuatro (4) años de experiencia
profesional</v>
          </cell>
          <cell r="W14" t="str">
            <v>NO APLICA</v>
          </cell>
          <cell r="X14" t="str">
            <v>NO APLICA</v>
          </cell>
          <cell r="Y14" t="str">
            <v>CO1.PCCNTR.3219745</v>
          </cell>
          <cell r="Z14" t="str">
            <v>https://community.secop.gov.co/Public/Tendering/ContractNoticePhases/View?PPI=CO1.PPI.16621236&amp;isFromPublicArea=True&amp;isModal=False</v>
          </cell>
          <cell r="AA14">
            <v>44574</v>
          </cell>
          <cell r="AB14" t="str">
            <v>5 Contratación directa</v>
          </cell>
          <cell r="AC14" t="str">
            <v>33 Prestación de Servicios Profesionales y Apoyo (5-8)</v>
          </cell>
          <cell r="AE14" t="str">
            <v>1 1. Ley 80</v>
          </cell>
          <cell r="AF14" t="str">
            <v>SUBSECRETARIA DE GOBERNANZA</v>
          </cell>
          <cell r="AG14" t="str">
            <v>DIRECCION DE PERSONAS JURIDICAS</v>
          </cell>
          <cell r="AH14" t="str">
            <v>1 1. Inversión</v>
          </cell>
          <cell r="AI14">
            <v>7650</v>
          </cell>
          <cell r="AJ14" t="str">
            <v>O2301160121000000</v>
          </cell>
          <cell r="AK14" t="str">
            <v>Fortalecimiento de los procesos de fomento cultural para la gestión
incluyente en Cultura para la vida cotidiana en Bogotá D.C.</v>
          </cell>
          <cell r="AO14">
            <v>79981198</v>
          </cell>
          <cell r="AR14">
            <v>79981198</v>
          </cell>
          <cell r="AV14">
            <v>7271018</v>
          </cell>
          <cell r="AW14">
            <v>32</v>
          </cell>
          <cell r="AX14">
            <v>79981198</v>
          </cell>
          <cell r="AY14">
            <v>44575</v>
          </cell>
          <cell r="AZ14">
            <v>75</v>
          </cell>
          <cell r="BA14">
            <v>79981198</v>
          </cell>
          <cell r="BB14">
            <v>44566</v>
          </cell>
          <cell r="BC14" t="str">
            <v>6 6: Prestacion de servicios</v>
          </cell>
          <cell r="BD14" t="str">
            <v>1 Nacional</v>
          </cell>
          <cell r="BE14" t="str">
            <v>3 3. Único Contratista</v>
          </cell>
          <cell r="BF14">
            <v>44574</v>
          </cell>
          <cell r="BG14">
            <v>44578</v>
          </cell>
          <cell r="BH14">
            <v>44912</v>
          </cell>
          <cell r="BI14">
            <v>44912</v>
          </cell>
          <cell r="BJ14" t="str">
            <v>2 2-Ejecución</v>
          </cell>
          <cell r="BK14" t="str">
            <v>1 1. Días</v>
          </cell>
          <cell r="BL14">
            <v>334</v>
          </cell>
          <cell r="BO14">
            <v>334</v>
          </cell>
          <cell r="BP14">
            <v>44574</v>
          </cell>
          <cell r="BQ14">
            <v>44574</v>
          </cell>
          <cell r="BR14">
            <v>45095</v>
          </cell>
          <cell r="CE14" t="str">
            <v>PENDIENTE</v>
          </cell>
          <cell r="CF14" t="str">
            <v>PENDIENTE</v>
          </cell>
          <cell r="CG14" t="str">
            <v>3 3. Municipal</v>
          </cell>
          <cell r="CH14" t="str">
            <v>2 2. Transferencias</v>
          </cell>
          <cell r="CI14" t="str">
            <v>1 1-Pesos Colombianos</v>
          </cell>
          <cell r="CJ14" t="str">
            <v>149 3. Bogotá D.C.</v>
          </cell>
          <cell r="CK14" t="str">
            <v>17 17 La Candelaria</v>
          </cell>
          <cell r="CL14" t="str">
            <v>LA CANDELARIA</v>
          </cell>
          <cell r="CM14" t="str">
            <v>1 1. Única</v>
          </cell>
          <cell r="CN14" t="str">
            <v>4 CARRERA</v>
          </cell>
          <cell r="CO14">
            <v>8</v>
          </cell>
          <cell r="CP14">
            <v>9</v>
          </cell>
          <cell r="CQ14">
            <v>83</v>
          </cell>
          <cell r="CR14" t="str">
            <v>1 Interno</v>
          </cell>
          <cell r="CS14" t="str">
            <v>OSCAR MEDINA SANCHEZ</v>
          </cell>
          <cell r="CT14">
            <v>19414676</v>
          </cell>
          <cell r="CU14">
            <v>5</v>
          </cell>
          <cell r="CW14" t="str">
            <v>CONTADOR PUBLICO</v>
          </cell>
        </row>
        <row r="15">
          <cell r="A15" t="str">
            <v>013</v>
          </cell>
          <cell r="B15" t="str">
            <v>CONTRATO DE PRESTACIÓN DE SERVICIOS PROFESIONALES Y/O APOYO A LA GESTIÓN</v>
          </cell>
          <cell r="C15" t="str">
            <v>Esdop 101 de 2022</v>
          </cell>
          <cell r="D15" t="str">
            <v>CONTRATACIÓN DIRECTA</v>
          </cell>
          <cell r="E15" t="str">
            <v>MARIA ESMERALDA DE COLOMBIA ARELLANO MENDEZ</v>
          </cell>
          <cell r="F15" t="str">
            <v>FEMENINO</v>
          </cell>
          <cell r="G15">
            <v>51653291</v>
          </cell>
          <cell r="H15">
            <v>4</v>
          </cell>
          <cell r="I15" t="str">
            <v xml:space="preserve"> PRESTAR SERVICIOS PROFESIONALES A LA SUBSECRETARIA DISTRITAL DE CULTURA CIUDADANA Y GESTION DE CONOCIMIENTO EN CUMPLIMIENTO DE LAS METAS ASOCIADAS AL PROYECTO DE INVERSION 7879 FORTALECIMIENTO DE LA CULTURA CIUDADANA Y SU INSTITUCIONALIDAD EN BOGOTA PARA APOYAR EN LA DOCUMENTACION, REPORTE Y REGISTRO EN LOS RESPECTIVOS APLICATIVOS DE LOS PROCESOS DE CONTRATACION, PAGOS E INFORMES, DE LOS  PROYECTOS DE CULTURA CIUDADANA PROGRAMADOS EN EL PLAN ANUAL DE ADQUISICIONES PARA LA VIGENCIA 2022.</v>
          </cell>
          <cell r="J15" t="str">
            <v>17 17. Contrato de Prestación de Servicios</v>
          </cell>
          <cell r="K15" t="str">
            <v>1 Contratista</v>
          </cell>
          <cell r="L15" t="str">
            <v xml:space="preserve">1 Natural </v>
          </cell>
          <cell r="M15" t="str">
            <v>2 Privada (1)</v>
          </cell>
          <cell r="N15" t="str">
            <v>4 Persona Natural (2)</v>
          </cell>
          <cell r="O15" t="str">
            <v xml:space="preserve">31 31-Servicios Profesionales </v>
          </cell>
          <cell r="P15" t="str">
            <v>DIAGONAL 5 I # 43B-42</v>
          </cell>
          <cell r="Q15">
            <v>4201656</v>
          </cell>
          <cell r="R15" t="str">
            <v>maria.arellano@scrd.gov.co</v>
          </cell>
          <cell r="S15">
            <v>22522</v>
          </cell>
          <cell r="T15">
            <v>61</v>
          </cell>
          <cell r="U15" t="str">
            <v>BOGOTÁ, BOGOTÁ D.C.</v>
          </cell>
          <cell r="V15" t="str">
            <v>COMUNICADORA SOCIAL –PERIODISTA, Mas de diez (10) años en generación y consolidación de informes, procesos de
planeación y/o actividades administrativas.</v>
          </cell>
          <cell r="W15" t="str">
            <v>NO APLICA</v>
          </cell>
          <cell r="X15" t="str">
            <v>NO APLICA</v>
          </cell>
          <cell r="Y15" t="str">
            <v>CO1.PCCNTR.3220729</v>
          </cell>
          <cell r="Z15" t="str">
            <v>https://community.secop.gov.co/Public/Tendering/ContractNoticePhases/View?PPI=CO1.PPI.16655865&amp;isFromPublicArea=True&amp;isModal=False</v>
          </cell>
          <cell r="AA15" t="str">
            <v>13/01/2022 </v>
          </cell>
          <cell r="AB15" t="str">
            <v>5 Contratación directa</v>
          </cell>
          <cell r="AC15" t="str">
            <v>33 Prestación de Servicios Profesionales y Apoyo (5-8)</v>
          </cell>
          <cell r="AE15" t="str">
            <v>1 1. Ley 80</v>
          </cell>
          <cell r="AF15" t="str">
            <v>SUBSECRETARIA DE CULTURA CIUDADANA</v>
          </cell>
          <cell r="AG15" t="str">
            <v>SUBSECRETARIA DE CULTURA CIUDADANA</v>
          </cell>
          <cell r="AH15" t="str">
            <v>1 1. Inversión</v>
          </cell>
          <cell r="AI15">
            <v>7879</v>
          </cell>
          <cell r="AJ15" t="str">
            <v>O2301160555000000</v>
          </cell>
          <cell r="AK15" t="str">
            <v>Fortalecimiento de la Cultura Ciudadana y su Institucionalidad en Bogotá.</v>
          </cell>
          <cell r="AO15">
            <v>72106166</v>
          </cell>
          <cell r="AR15">
            <v>72106166</v>
          </cell>
          <cell r="AV15">
            <v>6555106</v>
          </cell>
          <cell r="AW15">
            <v>46</v>
          </cell>
          <cell r="AX15">
            <v>72106166</v>
          </cell>
          <cell r="AY15">
            <v>44575</v>
          </cell>
          <cell r="AZ15">
            <v>222</v>
          </cell>
          <cell r="BA15">
            <v>72106166</v>
          </cell>
          <cell r="BB15">
            <v>44572</v>
          </cell>
          <cell r="BC15" t="str">
            <v>6 6: Prestacion de servicios</v>
          </cell>
          <cell r="BD15" t="str">
            <v>1 Nacional</v>
          </cell>
          <cell r="BE15" t="str">
            <v>3 3. Único Contratista</v>
          </cell>
          <cell r="BF15">
            <v>44574</v>
          </cell>
          <cell r="BG15">
            <v>44575</v>
          </cell>
          <cell r="BH15">
            <v>44909</v>
          </cell>
          <cell r="BI15">
            <v>44909</v>
          </cell>
          <cell r="BJ15" t="str">
            <v>2 2-Ejecución</v>
          </cell>
          <cell r="BK15" t="str">
            <v>1 1. Días</v>
          </cell>
          <cell r="BL15">
            <v>334</v>
          </cell>
          <cell r="BO15">
            <v>334</v>
          </cell>
          <cell r="BP15">
            <v>44575</v>
          </cell>
          <cell r="BQ15">
            <v>44574</v>
          </cell>
          <cell r="BR15">
            <v>45107</v>
          </cell>
          <cell r="CE15" t="str">
            <v>PENDIENTE</v>
          </cell>
          <cell r="CF15" t="str">
            <v>PENDIENTE</v>
          </cell>
          <cell r="CG15" t="str">
            <v>3 3. Municipal</v>
          </cell>
          <cell r="CH15" t="str">
            <v>2 2. Transferencias</v>
          </cell>
          <cell r="CI15" t="str">
            <v>1 1-Pesos Colombianos</v>
          </cell>
          <cell r="CJ15" t="str">
            <v>149 3. Bogotá D.C.</v>
          </cell>
          <cell r="CK15" t="str">
            <v>17 17 La Candelaria</v>
          </cell>
          <cell r="CL15" t="str">
            <v>LA CANDELARIA</v>
          </cell>
          <cell r="CM15" t="str">
            <v>1 1. Única</v>
          </cell>
          <cell r="CN15" t="str">
            <v>4 CARRERA</v>
          </cell>
          <cell r="CO15">
            <v>8</v>
          </cell>
          <cell r="CP15">
            <v>9</v>
          </cell>
          <cell r="CQ15">
            <v>83</v>
          </cell>
          <cell r="CR15" t="str">
            <v>1 Interno</v>
          </cell>
          <cell r="CS15" t="str">
            <v>SAYRA GUINETTE ALDANA HERNANDEZ</v>
          </cell>
          <cell r="CT15">
            <v>35198352</v>
          </cell>
          <cell r="CU15">
            <v>5</v>
          </cell>
          <cell r="CV15" t="str">
            <v>OSCAR ENRIQUE CANO TORRES</v>
          </cell>
          <cell r="CW15" t="str">
            <v xml:space="preserve">COMUNICADOR SOCIAL </v>
          </cell>
        </row>
        <row r="16">
          <cell r="A16" t="str">
            <v>014</v>
          </cell>
          <cell r="B16" t="str">
            <v>CONTRATO DE PRESTACIÓN DE SERVICIOS PROFESIONALES Y/O APOYO A LA GESTIÓN</v>
          </cell>
          <cell r="C16" t="str">
            <v>ESDOP 100 DE 2022</v>
          </cell>
          <cell r="D16" t="str">
            <v>CONTRATACIÓN DIRECTA</v>
          </cell>
          <cell r="E16" t="str">
            <v>MIREYA  RAMIREZ VARGAS</v>
          </cell>
          <cell r="F16" t="str">
            <v>FEMENINO</v>
          </cell>
          <cell r="G16">
            <v>52367698</v>
          </cell>
          <cell r="H16">
            <v>5</v>
          </cell>
          <cell r="I16" t="str">
            <v xml:space="preserve"> APOYAR FINANCIERA Y CONTABLEMENTE A LA SCRD, EN LA EJECUCION DEL PROYECTO DE INVERSION 7650, META NO. 6 PARA LA VIGENCIA 2022, EN EL  MARCO DEL DESARROLLO E IMPLEMENTACION DE LOS PLANES, PROGRAMAS Y PROYECTOS A CARGO DE LA DIRECCION DE PERSONAS JURIDICAS, RELACIONADOS CON EL EJERCICIO DE LA FUNCION DE INSPECCION, VIGILANCIA Y CONTROL DE LAS ENTIDADES SIN ANIMO DE LUCRO DE COMPETENCIA DE LA SCRD  Y LAS QUE PARTICIPAN EN EL PROGRAMA DISTRITAL DE ESTIMULOS.</v>
          </cell>
          <cell r="J16" t="str">
            <v>17 17. Contrato de Prestación de Servicios</v>
          </cell>
          <cell r="K16" t="str">
            <v>1 Contratista</v>
          </cell>
          <cell r="L16" t="str">
            <v xml:space="preserve">1 Natural </v>
          </cell>
          <cell r="M16" t="str">
            <v>2 Privada (1)</v>
          </cell>
          <cell r="N16" t="str">
            <v>4 Persona Natural (2)</v>
          </cell>
          <cell r="O16" t="str">
            <v xml:space="preserve">31 31-Servicios Profesionales </v>
          </cell>
          <cell r="P16" t="str">
            <v>CALLE 52 F SUR No. 24 - 50, TORRE 7, APTO. 216</v>
          </cell>
          <cell r="Q16">
            <v>3118396418</v>
          </cell>
          <cell r="R16" t="str">
            <v>mireya.ramirez@scrd.gov.co</v>
          </cell>
          <cell r="S16">
            <v>28083</v>
          </cell>
          <cell r="T16">
            <v>46</v>
          </cell>
          <cell r="U16" t="str">
            <v>SAMACA, BOYACÁ</v>
          </cell>
          <cell r="V16" t="str">
            <v>Profesional en
Contaduría publica, cuatro (4) años de
experiencia profesional</v>
          </cell>
          <cell r="W16" t="str">
            <v>NO APLICA</v>
          </cell>
          <cell r="X16" t="str">
            <v>NO APLICA</v>
          </cell>
          <cell r="Y16" t="str">
            <v>CO1.PCCNTR.3220820</v>
          </cell>
          <cell r="Z16" t="str">
            <v>https://community.secop.gov.co/Public/Tendering/ContractNoticePhases/View?PPI=CO1.PPI.16621237&amp;isFromPublicArea=True&amp;isModal=False</v>
          </cell>
          <cell r="AA16" t="str">
            <v>13/01/2022 </v>
          </cell>
          <cell r="AB16" t="str">
            <v>5 Contratación directa</v>
          </cell>
          <cell r="AC16" t="str">
            <v>33 Prestación de Servicios Profesionales y Apoyo (5-8)</v>
          </cell>
          <cell r="AE16" t="str">
            <v>1 1. Ley 80</v>
          </cell>
          <cell r="AF16" t="str">
            <v>SUBSECRETARIA DE GOBERNANZA</v>
          </cell>
          <cell r="AG16" t="str">
            <v>DIRECCION DE PERSONAS JURIDICAS</v>
          </cell>
          <cell r="AH16" t="str">
            <v>1 1. Inversión</v>
          </cell>
          <cell r="AI16">
            <v>7650</v>
          </cell>
          <cell r="AJ16" t="str">
            <v>O2301160121000000</v>
          </cell>
          <cell r="AK16" t="str">
            <v>Fortalecimiento de los procesos de fomento cultural para la gestión
incluyente en Cultura para la vida cotidiana en Bogotá D.C.</v>
          </cell>
          <cell r="AO16">
            <v>79981198</v>
          </cell>
          <cell r="AR16">
            <v>79981198</v>
          </cell>
          <cell r="AV16">
            <v>7271018</v>
          </cell>
          <cell r="AW16">
            <v>47</v>
          </cell>
          <cell r="AX16">
            <v>79981198</v>
          </cell>
          <cell r="AY16">
            <v>44575</v>
          </cell>
          <cell r="AZ16">
            <v>74</v>
          </cell>
          <cell r="BA16">
            <v>79981198</v>
          </cell>
          <cell r="BB16">
            <v>44566</v>
          </cell>
          <cell r="BC16" t="str">
            <v>6 6: Prestacion de servicios</v>
          </cell>
          <cell r="BD16" t="str">
            <v>1 Nacional</v>
          </cell>
          <cell r="BE16" t="str">
            <v>3 3. Único Contratista</v>
          </cell>
          <cell r="BF16">
            <v>44575</v>
          </cell>
          <cell r="BG16">
            <v>44578</v>
          </cell>
          <cell r="BH16">
            <v>44912</v>
          </cell>
          <cell r="BI16">
            <v>44912</v>
          </cell>
          <cell r="BJ16" t="str">
            <v>2 2-Ejecución</v>
          </cell>
          <cell r="BK16" t="str">
            <v>1 1. Días</v>
          </cell>
          <cell r="BL16">
            <v>334</v>
          </cell>
          <cell r="BO16">
            <v>334</v>
          </cell>
          <cell r="BP16">
            <v>44578</v>
          </cell>
          <cell r="BQ16">
            <v>44574</v>
          </cell>
          <cell r="BR16">
            <v>45095</v>
          </cell>
          <cell r="CE16" t="str">
            <v>PENDIENTE</v>
          </cell>
          <cell r="CF16" t="str">
            <v>PENDIENTE</v>
          </cell>
          <cell r="CG16" t="str">
            <v>3 3. Municipal</v>
          </cell>
          <cell r="CH16" t="str">
            <v>2 2. Transferencias</v>
          </cell>
          <cell r="CI16" t="str">
            <v>1 1-Pesos Colombianos</v>
          </cell>
          <cell r="CJ16" t="str">
            <v>149 3. Bogotá D.C.</v>
          </cell>
          <cell r="CK16" t="str">
            <v>17 17 La Candelaria</v>
          </cell>
          <cell r="CL16" t="str">
            <v>LA CANDELARIA</v>
          </cell>
          <cell r="CM16" t="str">
            <v>1 1. Única</v>
          </cell>
          <cell r="CN16" t="str">
            <v>4 CARRERA</v>
          </cell>
          <cell r="CO16">
            <v>8</v>
          </cell>
          <cell r="CP16">
            <v>9</v>
          </cell>
          <cell r="CQ16">
            <v>83</v>
          </cell>
          <cell r="CR16" t="str">
            <v>1 Interno</v>
          </cell>
          <cell r="CS16" t="str">
            <v>OSCAR MEDINA SANCHEZ</v>
          </cell>
          <cell r="CT16">
            <v>19414676</v>
          </cell>
          <cell r="CU16">
            <v>5</v>
          </cell>
          <cell r="CW16" t="str">
            <v>CONTADOR PUBLICO</v>
          </cell>
        </row>
        <row r="17">
          <cell r="A17" t="str">
            <v>015</v>
          </cell>
          <cell r="B17" t="str">
            <v>CONTRATO DE PRESTACIÓN DE SERVICIOS PROFESIONALES Y/O APOYO A LA GESTIÓN</v>
          </cell>
          <cell r="C17" t="str">
            <v>ESDOP 92 DE 2022</v>
          </cell>
          <cell r="D17" t="str">
            <v>CONTRATACIÓN DIRECTA</v>
          </cell>
          <cell r="E17" t="str">
            <v>ANDREA LUCIA SALAZAR ROCHA</v>
          </cell>
          <cell r="F17" t="str">
            <v>FEMENINO</v>
          </cell>
          <cell r="G17">
            <v>26428474</v>
          </cell>
          <cell r="H17">
            <v>0</v>
          </cell>
          <cell r="I17" t="str">
            <v xml:space="preserve"> Apoyar jurídicamente a la SCRD, en la ejecución del proyecto de inversión 7650, meta No. 6 para la vigencia 2022, en el marco del  desarrollo e implementación de los planes, programas y proyectos a cargo de la Dirección de Personas Jurídicas, relacionados con  el ejercicio de la funcióin registral de los organismos vinculados al Sistema Nacional del Deporte, así como, la función de inspección, vigilancia y control de las entidades sin ánimo de lucro de competencia de la SCRD y las que participan en el programa distrital de estímulos.</v>
          </cell>
          <cell r="J17" t="str">
            <v>17 17. Contrato de Prestación de Servicios</v>
          </cell>
          <cell r="K17" t="str">
            <v>1 Contratista</v>
          </cell>
          <cell r="L17" t="str">
            <v xml:space="preserve">1 Natural </v>
          </cell>
          <cell r="M17" t="str">
            <v>2 Privada (1)</v>
          </cell>
          <cell r="N17" t="str">
            <v>4 Persona Natural (2)</v>
          </cell>
          <cell r="O17" t="str">
            <v xml:space="preserve">31 31-Servicios Profesionales </v>
          </cell>
          <cell r="P17" t="str">
            <v>CR 59 67 A 63 BRR MODELO NORTE</v>
          </cell>
          <cell r="Q17">
            <v>2507594</v>
          </cell>
          <cell r="R17" t="str">
            <v>andrea.salazar@scrd.gov.co</v>
          </cell>
          <cell r="S17">
            <v>28662</v>
          </cell>
          <cell r="T17">
            <v>44</v>
          </cell>
          <cell r="U17" t="str">
            <v>GARZON, HUILA</v>
          </cell>
          <cell r="V17" t="str">
            <v>Profesional en
derecho, con especialización, tres (3) años de experiencia
profesional</v>
          </cell>
          <cell r="W17" t="str">
            <v>NO APLICA</v>
          </cell>
          <cell r="X17" t="str">
            <v>NO APLICA</v>
          </cell>
          <cell r="Y17" t="str">
            <v>CO1.PCCNTR.3221026</v>
          </cell>
          <cell r="Z17" t="str">
            <v>https://community.secop.gov.co/Public/Tendering/ContractNoticePhases/View?PPI=CO1.PPI.16621035&amp;isFromPublicArea=True&amp;isModal=False</v>
          </cell>
          <cell r="AA17">
            <v>44574</v>
          </cell>
          <cell r="AB17" t="str">
            <v>5 Contratación directa</v>
          </cell>
          <cell r="AC17" t="str">
            <v>33 Prestación de Servicios Profesionales y Apoyo (5-8)</v>
          </cell>
          <cell r="AE17" t="str">
            <v>1 1. Ley 80</v>
          </cell>
          <cell r="AF17" t="str">
            <v>SUBSECRETARIA DE GOBERNANZA</v>
          </cell>
          <cell r="AG17" t="str">
            <v>DIRECCION DE PERSONAS JURIDICAS</v>
          </cell>
          <cell r="AH17" t="str">
            <v>1 1. Inversión</v>
          </cell>
          <cell r="AI17">
            <v>7650</v>
          </cell>
          <cell r="AJ17" t="str">
            <v>O2301160121000000</v>
          </cell>
          <cell r="AK17" t="str">
            <v>Fortalecimiento de los procesos de fomento cultural para la gestión
incluyente en Cultura para la vida cotidiana en Bogotá D.C.</v>
          </cell>
          <cell r="AO17">
            <v>87868187</v>
          </cell>
          <cell r="AR17">
            <v>87868187</v>
          </cell>
          <cell r="AV17">
            <v>7988017</v>
          </cell>
          <cell r="AW17">
            <v>51</v>
          </cell>
          <cell r="AX17">
            <v>87868187</v>
          </cell>
          <cell r="AY17">
            <v>44575</v>
          </cell>
          <cell r="AZ17">
            <v>60</v>
          </cell>
          <cell r="BA17">
            <v>87868187</v>
          </cell>
          <cell r="BB17">
            <v>44566</v>
          </cell>
          <cell r="BC17" t="str">
            <v>6 6: Prestacion de servicios</v>
          </cell>
          <cell r="BD17" t="str">
            <v>1 Nacional</v>
          </cell>
          <cell r="BE17" t="str">
            <v>3 3. Único Contratista</v>
          </cell>
          <cell r="BF17">
            <v>44575</v>
          </cell>
          <cell r="BG17">
            <v>44578</v>
          </cell>
          <cell r="BH17">
            <v>44912</v>
          </cell>
          <cell r="BI17">
            <v>44912</v>
          </cell>
          <cell r="BJ17" t="str">
            <v>2 2-Ejecución</v>
          </cell>
          <cell r="BK17" t="str">
            <v>1 1. Días</v>
          </cell>
          <cell r="BL17">
            <v>334</v>
          </cell>
          <cell r="BO17">
            <v>334</v>
          </cell>
          <cell r="BP17">
            <v>44575</v>
          </cell>
          <cell r="BQ17">
            <v>44574</v>
          </cell>
          <cell r="BR17">
            <v>45093</v>
          </cell>
          <cell r="CE17" t="str">
            <v>PENDIENTE</v>
          </cell>
          <cell r="CF17" t="str">
            <v>PENDIENTE</v>
          </cell>
          <cell r="CG17" t="str">
            <v>3 3. Municipal</v>
          </cell>
          <cell r="CH17" t="str">
            <v>2 2. Transferencias</v>
          </cell>
          <cell r="CI17" t="str">
            <v>1 1-Pesos Colombianos</v>
          </cell>
          <cell r="CJ17" t="str">
            <v>149 3. Bogotá D.C.</v>
          </cell>
          <cell r="CK17" t="str">
            <v>17 17 La Candelaria</v>
          </cell>
          <cell r="CL17" t="str">
            <v>LA CANDELARIA</v>
          </cell>
          <cell r="CM17" t="str">
            <v>1 1. Única</v>
          </cell>
          <cell r="CN17" t="str">
            <v>4 CARRERA</v>
          </cell>
          <cell r="CO17">
            <v>8</v>
          </cell>
          <cell r="CP17">
            <v>9</v>
          </cell>
          <cell r="CQ17">
            <v>83</v>
          </cell>
          <cell r="CR17" t="str">
            <v>1 Interno</v>
          </cell>
          <cell r="CS17" t="str">
            <v>OSCAR MEDINA SANCHEZ</v>
          </cell>
          <cell r="CT17">
            <v>19414676</v>
          </cell>
          <cell r="CU17">
            <v>5</v>
          </cell>
          <cell r="CW17" t="str">
            <v>ABOGADO</v>
          </cell>
        </row>
        <row r="18">
          <cell r="A18" t="str">
            <v>016</v>
          </cell>
          <cell r="B18" t="str">
            <v>CONTRATO DE PRESTACIÓN DE SERVICIOS PROFESIONALES Y/O APOYO A LA GESTIÓN</v>
          </cell>
          <cell r="C18" t="str">
            <v>ESDOP 227 DE 2022</v>
          </cell>
          <cell r="D18" t="str">
            <v>CONTRATACIÓN DIRECTA</v>
          </cell>
          <cell r="E18" t="str">
            <v>GUILLERMO ALBERTO MIGUEL SOLANO MURIEL</v>
          </cell>
          <cell r="F18" t="str">
            <v>MASCULINO</v>
          </cell>
          <cell r="G18">
            <v>80153778</v>
          </cell>
          <cell r="H18">
            <v>9</v>
          </cell>
          <cell r="I18" t="str">
            <v xml:space="preserve"> PRESTAR CON PLENA AUTONOMIA TECNICA Y ADMINISTRATIVA SUS SERVICIOS PROFESIONALES PARA APOYAR LA EJECUCION DEL PROYECTO DE INVERSION 7646 EN LA META NO. 4 PARA LA VIGENCIA 2022, EN LO RELACIONADO CON EL DESARROLLO Y/O REVISION DE LOS TEMAS DE GESTION CONTRACTUAL, ASI COMO EN LA REVISION DE LA DOCUMENTACION DE LOS ELEMENTOS DEL SISTEMA DE GESTION A CARGO DEL GRUPO INTERNO DE TRABAJO DE CONTRATACION</v>
          </cell>
          <cell r="J18" t="str">
            <v>17 17. Contrato de Prestación de Servicios</v>
          </cell>
          <cell r="K18" t="str">
            <v>1 Contratista</v>
          </cell>
          <cell r="L18" t="str">
            <v xml:space="preserve">1 Natural </v>
          </cell>
          <cell r="M18" t="str">
            <v>2 Privada (1)</v>
          </cell>
          <cell r="N18" t="str">
            <v>4 Persona Natural (2)</v>
          </cell>
          <cell r="O18" t="str">
            <v xml:space="preserve">31 31-Servicios Profesionales </v>
          </cell>
          <cell r="P18" t="str">
            <v>carrera 6 No. 45- 09 apartamento 707</v>
          </cell>
          <cell r="Q18">
            <v>4764489</v>
          </cell>
          <cell r="R18" t="str">
            <v>guillermo.solano@scrd.gov.co</v>
          </cell>
          <cell r="S18">
            <v>29439</v>
          </cell>
          <cell r="T18">
            <v>42</v>
          </cell>
          <cell r="U18" t="str">
            <v>SAHAGÚN, CÓRDOBA</v>
          </cell>
          <cell r="V18" t="str">
            <v>Abogado, Especialización en derecho
administrativo o contractual y
experiencia profesional de cuatro (4)
años o título de abogado con
seis años de experiencia profesional.</v>
          </cell>
          <cell r="W18" t="str">
            <v>NO APLICA</v>
          </cell>
          <cell r="X18" t="str">
            <v>NO APLICA</v>
          </cell>
          <cell r="Y18" t="str">
            <v>CO1.PCCNTR.3220900</v>
          </cell>
          <cell r="Z18" t="str">
            <v>https://community.secop.gov.co/Public/Tendering/ContractNoticePhases/View?PPI=CO1.PPI.16688389&amp;isFromPublicArea=True&amp;isModal=False</v>
          </cell>
          <cell r="AA18">
            <v>44574</v>
          </cell>
          <cell r="AB18" t="str">
            <v>5 Contratación directa</v>
          </cell>
          <cell r="AC18" t="str">
            <v>33 Prestación de Servicios Profesionales y Apoyo (5-8)</v>
          </cell>
          <cell r="AE18" t="str">
            <v>1 1. Ley 80</v>
          </cell>
          <cell r="AF18" t="str">
            <v>DIRECCION DE GESTION CORPORATIVA</v>
          </cell>
          <cell r="AG18" t="str">
            <v>DIRECCIÓN DE ASUNTOS LOCALES Y PARTICIPACION</v>
          </cell>
          <cell r="AH18" t="str">
            <v>1 1. Inversión</v>
          </cell>
          <cell r="AI18">
            <v>7646</v>
          </cell>
          <cell r="AJ18" t="str">
            <v>O2301160556000000</v>
          </cell>
          <cell r="AK18" t="str">
            <v>Fortalecimiento a la gestión, la innovación tecnológica y la comunicación pública de la Secretaría de Cultura, Recreación y Deporte de Bogotá</v>
          </cell>
          <cell r="AO18">
            <v>95731273</v>
          </cell>
          <cell r="AR18">
            <v>95731273</v>
          </cell>
          <cell r="AV18">
            <v>8703928</v>
          </cell>
          <cell r="AW18">
            <v>45</v>
          </cell>
          <cell r="AX18">
            <v>95731273</v>
          </cell>
          <cell r="AY18">
            <v>44575</v>
          </cell>
          <cell r="AZ18">
            <v>98</v>
          </cell>
          <cell r="BA18">
            <v>95731273</v>
          </cell>
          <cell r="BB18">
            <v>44566</v>
          </cell>
          <cell r="BC18" t="str">
            <v>6 6: Prestacion de servicios</v>
          </cell>
          <cell r="BD18" t="str">
            <v>1 Nacional</v>
          </cell>
          <cell r="BE18" t="str">
            <v>3 3. Único Contratista</v>
          </cell>
          <cell r="BF18">
            <v>44574</v>
          </cell>
          <cell r="BG18">
            <v>44575</v>
          </cell>
          <cell r="BH18">
            <v>44909</v>
          </cell>
          <cell r="BI18">
            <v>44909</v>
          </cell>
          <cell r="BJ18" t="str">
            <v>2 2-Ejecución</v>
          </cell>
          <cell r="BK18" t="str">
            <v>1 1. Días</v>
          </cell>
          <cell r="BL18">
            <v>334</v>
          </cell>
          <cell r="BO18">
            <v>334</v>
          </cell>
          <cell r="BP18">
            <v>44575</v>
          </cell>
          <cell r="BQ18">
            <v>44575</v>
          </cell>
          <cell r="BR18">
            <v>45111</v>
          </cell>
          <cell r="CE18" t="str">
            <v>PENDIENTE</v>
          </cell>
          <cell r="CF18" t="str">
            <v>PENDIENTE</v>
          </cell>
          <cell r="CG18" t="str">
            <v>3 3. Municipal</v>
          </cell>
          <cell r="CH18" t="str">
            <v>2 2. Transferencias</v>
          </cell>
          <cell r="CI18" t="str">
            <v>1 1-Pesos Colombianos</v>
          </cell>
          <cell r="CJ18" t="str">
            <v>149 3. Bogotá D.C.</v>
          </cell>
          <cell r="CK18" t="str">
            <v>17 17 La Candelaria</v>
          </cell>
          <cell r="CL18" t="str">
            <v>LA CANDELARIA</v>
          </cell>
          <cell r="CM18" t="str">
            <v>1 1. Única</v>
          </cell>
          <cell r="CN18" t="str">
            <v>4 CARRERA</v>
          </cell>
          <cell r="CO18">
            <v>8</v>
          </cell>
          <cell r="CP18">
            <v>9</v>
          </cell>
          <cell r="CQ18">
            <v>83</v>
          </cell>
          <cell r="CR18" t="str">
            <v>1 Interno</v>
          </cell>
          <cell r="CS18" t="str">
            <v>ALEJANDRO FRANCO PLATA</v>
          </cell>
          <cell r="CT18">
            <v>1071166627</v>
          </cell>
          <cell r="CU18">
            <v>1</v>
          </cell>
          <cell r="CW18" t="str">
            <v>ABOGADO</v>
          </cell>
        </row>
        <row r="19">
          <cell r="A19" t="str">
            <v>017</v>
          </cell>
          <cell r="B19" t="str">
            <v>CONTRATO DE PRESTACIÓN DE SERVICIOS PROFESIONALES Y/O APOYO A LA GESTIÓN</v>
          </cell>
          <cell r="C19" t="str">
            <v>ESDOP 358 DE 2022</v>
          </cell>
          <cell r="D19" t="str">
            <v>CONTRATACIÓN DIRECTA</v>
          </cell>
          <cell r="E19" t="str">
            <v>DANIELA VANESSA GARCES LOPEZ</v>
          </cell>
          <cell r="F19" t="str">
            <v>FEMENINO</v>
          </cell>
          <cell r="G19">
            <v>1047435546</v>
          </cell>
          <cell r="H19">
            <v>9</v>
          </cell>
          <cell r="I19" t="str">
            <v xml:space="preserve"> PRESTAR SERVICIOS PROFESIONALES A LA SECRETARIA DISTRITAL DE CULTURA, RECREACION Y DEPORTE - SCRD, PARA EL APOYO JURIDICO EN EL MARC O DE LA PLANEACION, DESARROLLO Y EJECUCION DE LOS PROGRAMAS Y PROYECTOS A CARGO DE LA DIRECCION DE FOMENTO  EN 2022, EN CUMPLIMIENTO DE LA META 4 DEL PROYECTO DE INVERSIÓN 7650 Y DEL PLAN DISTRITAL DE DESARROLLO 2020-2024 UN NUEVO CONTRATO SOCIAL Y AMBIENTAL PARA LA BOGOTÁ DEL SIGLO XXI.</v>
          </cell>
          <cell r="J19" t="str">
            <v>17 17. Contrato de Prestación de Servicios</v>
          </cell>
          <cell r="K19" t="str">
            <v>1 Contratista</v>
          </cell>
          <cell r="L19" t="str">
            <v xml:space="preserve">1 Natural </v>
          </cell>
          <cell r="M19" t="str">
            <v>2 Privada (1)</v>
          </cell>
          <cell r="N19" t="str">
            <v>4 Persona Natural (2)</v>
          </cell>
          <cell r="O19" t="str">
            <v xml:space="preserve">31 31-Servicios Profesionales </v>
          </cell>
          <cell r="P19" t="str">
            <v>CL 54 10 36</v>
          </cell>
          <cell r="Q19">
            <v>3162946070</v>
          </cell>
          <cell r="R19" t="str">
            <v>daniela.garces@scrd.gov.co</v>
          </cell>
          <cell r="S19">
            <v>33362</v>
          </cell>
          <cell r="T19">
            <v>31</v>
          </cell>
          <cell r="U19" t="str">
            <v>CARTAGENA, BOLVAR</v>
          </cell>
          <cell r="V19" t="str">
            <v>Profesional en Derecho con Maestría, Tres (3) años de experiencia
profesional.</v>
          </cell>
          <cell r="W19" t="str">
            <v>NO APLICA</v>
          </cell>
          <cell r="X19" t="str">
            <v>NO APLICA</v>
          </cell>
          <cell r="Y19" t="str">
            <v>CO1.PCCNTR.3221767</v>
          </cell>
          <cell r="Z19" t="str">
            <v>https://community.secop.gov.co/Public/Tendering/ContractNoticePhases/View?PPI=CO1.PPI.16633584&amp;isFromPublicArea=True&amp;isModal=False</v>
          </cell>
          <cell r="AA19">
            <v>44574</v>
          </cell>
          <cell r="AB19" t="str">
            <v>5 Contratación directa</v>
          </cell>
          <cell r="AC19" t="str">
            <v>33 Prestación de Servicios Profesionales y Apoyo (5-8)</v>
          </cell>
          <cell r="AE19" t="str">
            <v>1 1. Ley 80</v>
          </cell>
          <cell r="AF19" t="str">
            <v>SUBSECRETARIA DE GOBERNANZA</v>
          </cell>
          <cell r="AG19" t="str">
            <v>DIRECCION DE FOMENTO</v>
          </cell>
          <cell r="AH19" t="str">
            <v>1 1. Inversión</v>
          </cell>
          <cell r="AI19">
            <v>7650</v>
          </cell>
          <cell r="AJ19" t="str">
            <v>O2301160121000000</v>
          </cell>
          <cell r="AK19" t="str">
            <v>Fortalecimiento de los procesos de fomento cultural para la gestión
incluyente en Cultura para la vida cotidiana en Bogotá D.C.</v>
          </cell>
          <cell r="AO19">
            <v>103630197</v>
          </cell>
          <cell r="AR19">
            <v>103630197</v>
          </cell>
          <cell r="AV19">
            <v>9420927</v>
          </cell>
          <cell r="AW19">
            <v>33</v>
          </cell>
          <cell r="AX19">
            <v>103630197</v>
          </cell>
          <cell r="AY19">
            <v>44575</v>
          </cell>
          <cell r="AZ19">
            <v>73</v>
          </cell>
          <cell r="BA19">
            <v>103630197</v>
          </cell>
          <cell r="BB19">
            <v>44566</v>
          </cell>
          <cell r="BC19" t="str">
            <v>6 6: Prestacion de servicios</v>
          </cell>
          <cell r="BD19" t="str">
            <v>1 Nacional</v>
          </cell>
          <cell r="BE19" t="str">
            <v>3 3. Único Contratista</v>
          </cell>
          <cell r="BF19">
            <v>44574</v>
          </cell>
          <cell r="BG19">
            <v>44578</v>
          </cell>
          <cell r="BH19">
            <v>44912</v>
          </cell>
          <cell r="BI19">
            <v>44912</v>
          </cell>
          <cell r="BJ19" t="str">
            <v>2 2-Ejecución</v>
          </cell>
          <cell r="BK19" t="str">
            <v>1 1. Días</v>
          </cell>
          <cell r="BL19">
            <v>334</v>
          </cell>
          <cell r="BO19">
            <v>334</v>
          </cell>
          <cell r="BP19">
            <v>44575</v>
          </cell>
          <cell r="BQ19">
            <v>44574</v>
          </cell>
          <cell r="BR19">
            <v>45097</v>
          </cell>
          <cell r="CE19" t="str">
            <v>PENDIENTE</v>
          </cell>
          <cell r="CF19" t="str">
            <v>PENDIENTE</v>
          </cell>
          <cell r="CG19" t="str">
            <v>3 3. Municipal</v>
          </cell>
          <cell r="CH19" t="str">
            <v>2 2. Transferencias</v>
          </cell>
          <cell r="CI19" t="str">
            <v>1 1-Pesos Colombianos</v>
          </cell>
          <cell r="CJ19" t="str">
            <v>149 3. Bogotá D.C.</v>
          </cell>
          <cell r="CK19" t="str">
            <v>17 17 La Candelaria</v>
          </cell>
          <cell r="CL19" t="str">
            <v>LA CANDELARIA</v>
          </cell>
          <cell r="CM19" t="str">
            <v>1 1. Única</v>
          </cell>
          <cell r="CN19" t="str">
            <v>4 CARRERA</v>
          </cell>
          <cell r="CO19">
            <v>8</v>
          </cell>
          <cell r="CP19">
            <v>9</v>
          </cell>
          <cell r="CQ19">
            <v>83</v>
          </cell>
          <cell r="CR19" t="str">
            <v>1 Interno</v>
          </cell>
          <cell r="CS19" t="str">
            <v>VANESSA BARRENECHE SAMUR</v>
          </cell>
          <cell r="CT19">
            <v>1098671932</v>
          </cell>
          <cell r="CU19">
            <v>5</v>
          </cell>
          <cell r="CW19" t="str">
            <v>ABOGADO</v>
          </cell>
        </row>
        <row r="20">
          <cell r="A20" t="str">
            <v>018</v>
          </cell>
          <cell r="B20" t="str">
            <v>CONTRATO DE PRESTACIÓN DE SERVICIOS PROFESIONALES Y/O APOYO A LA GESTIÓN</v>
          </cell>
          <cell r="C20" t="str">
            <v>ESDOP 34 DE 2022</v>
          </cell>
          <cell r="D20" t="str">
            <v>CONTRATACIÓN DIRECTA</v>
          </cell>
          <cell r="E20" t="str">
            <v>YUCELLY NATHALY ASCENCIO GONZALEZ</v>
          </cell>
          <cell r="F20" t="str">
            <v>FEMENINO</v>
          </cell>
          <cell r="G20">
            <v>1024471579</v>
          </cell>
          <cell r="H20">
            <v>0</v>
          </cell>
          <cell r="I20" t="str">
            <v xml:space="preserve"> PRESTAR LOS SERVICIOS PROFESIONALES A LA DIRECCION DE ARTE, CULTURA Y PATRIMONIO BRINDANDO APOYO EN EL DESARROLLO DE LAS ACTIVIDADES  DE CARACTER FINANCIERO, PRESUPUESTAL Y ADMINISTRATIVO EN EL CUMPLIMIENTO Y SEGUIMIENTO A LOS PROYECTOS DE INVERSION NO. 7654, 7884,  7885, 7886 Y 7887, SOBRE LOS CUALES TIENE RESPONSABILIDAD LAS SUBDIRECCIONES DEL AREA.</v>
          </cell>
          <cell r="J20" t="str">
            <v>17 17. Contrato de Prestación de Servicios</v>
          </cell>
          <cell r="K20" t="str">
            <v>1 Contratista</v>
          </cell>
          <cell r="L20" t="str">
            <v xml:space="preserve">1 Natural </v>
          </cell>
          <cell r="M20" t="str">
            <v>2 Privada (1)</v>
          </cell>
          <cell r="N20" t="str">
            <v>4 Persona Natural (2)</v>
          </cell>
          <cell r="O20" t="str">
            <v xml:space="preserve">31 31-Servicios Profesionales </v>
          </cell>
          <cell r="P20" t="str">
            <v>CALLE 12A # 71B 61</v>
          </cell>
          <cell r="Q20">
            <v>3138682397</v>
          </cell>
          <cell r="R20" t="str">
            <v>yucelly.ascencio@scrd.gov.co</v>
          </cell>
          <cell r="S20">
            <v>31863</v>
          </cell>
          <cell r="T20">
            <v>35</v>
          </cell>
          <cell r="U20" t="str">
            <v>BOGOTÁ, BOGOTÁ D.C.</v>
          </cell>
          <cell r="V20" t="str">
            <v>Profesional en  Administración de Empresas
con especialziación en Gerencia de Proyectos y Calidad, Más de tres (3) años en actividades administrativas y
financieras asociadas a la ejecución y seguimiento de proyectos.</v>
          </cell>
          <cell r="W20" t="str">
            <v>NO APLICA</v>
          </cell>
          <cell r="X20" t="str">
            <v>NO APLICA</v>
          </cell>
          <cell r="Y20" t="str">
            <v>CO1.PCCNTR.3222601</v>
          </cell>
          <cell r="Z20" t="str">
            <v>https://community.secop.gov.co/Public/Tendering/ContractNoticePhases/View?PPI=CO1.PPI.16653298&amp;isFromPublicArea=True&amp;isModal=False</v>
          </cell>
          <cell r="AA20" t="str">
            <v>13/01/2022 </v>
          </cell>
          <cell r="AB20" t="str">
            <v>5 Contratación directa</v>
          </cell>
          <cell r="AC20" t="str">
            <v>33 Prestación de Servicios Profesionales y Apoyo (5-8)</v>
          </cell>
          <cell r="AE20" t="str">
            <v>1 1. Ley 80</v>
          </cell>
          <cell r="AF20" t="str">
            <v>DIRECCION DE ARTE CULTURA Y PATRIMONIO</v>
          </cell>
          <cell r="AG20" t="str">
            <v>DIRECCION DE ARTE CULTURA Y PATRIMONIO</v>
          </cell>
          <cell r="AH20" t="str">
            <v>1 1. Inversión</v>
          </cell>
          <cell r="AI20" t="str">
            <v>7654
7884
7885
7886
7887</v>
          </cell>
          <cell r="AJ20" t="str">
            <v xml:space="preserve">O2301160121000000
O2301160120000000
O2301160101000000
O2301160121000000
O2301160124000000
</v>
          </cell>
          <cell r="AK20" t="str">
            <v xml:space="preserve">Mejoramiento de la infraestructura
cultural en la ciudad de Bogotá.
Formación y cualificación para agentes culturales y ciudadanía en Bogotá.
Aportes para los creadores y
gestores culturales de Bogotá
Reconocimiento y valoración del
patrimonio material e inmaterial de
Bogotá.
Implementación de una estrategia
de arte en espacio público en
Bogotá.
</v>
          </cell>
          <cell r="AO20">
            <v>87868187</v>
          </cell>
          <cell r="AR20">
            <v>87868187</v>
          </cell>
          <cell r="AV20">
            <v>7988017</v>
          </cell>
          <cell r="AW20" t="str">
            <v>36
37
38
39
40</v>
          </cell>
          <cell r="AX20" t="str">
            <v xml:space="preserve">68751905
5212293
854513
5987659
7061817
</v>
          </cell>
          <cell r="AY20">
            <v>44575</v>
          </cell>
          <cell r="AZ20" t="str">
            <v>137
180
187
194
200</v>
          </cell>
          <cell r="BA20" t="str">
            <v xml:space="preserve">68752541
5212342
854521
5987714
7061882
</v>
          </cell>
          <cell r="BB20" t="str">
            <v xml:space="preserve">6/1/2022
07/01/2022
07/01/2022
07/01/2022
07/01/2022
</v>
          </cell>
          <cell r="BC20" t="str">
            <v>6 6: Prestacion de servicios</v>
          </cell>
          <cell r="BD20" t="str">
            <v>1 Nacional</v>
          </cell>
          <cell r="BE20" t="str">
            <v>3 3. Único Contratista</v>
          </cell>
          <cell r="BF20">
            <v>44574</v>
          </cell>
          <cell r="BG20">
            <v>44575</v>
          </cell>
          <cell r="BH20">
            <v>44908</v>
          </cell>
          <cell r="BI20">
            <v>44908</v>
          </cell>
          <cell r="BJ20" t="str">
            <v>2 2-Ejecución</v>
          </cell>
          <cell r="BK20" t="str">
            <v>1 1. Días</v>
          </cell>
          <cell r="BL20">
            <v>333</v>
          </cell>
          <cell r="BO20">
            <v>333</v>
          </cell>
          <cell r="BP20">
            <v>44574</v>
          </cell>
          <cell r="BQ20">
            <v>44575</v>
          </cell>
          <cell r="BR20">
            <v>45107</v>
          </cell>
          <cell r="CE20" t="str">
            <v>PENDIENTE</v>
          </cell>
          <cell r="CF20" t="str">
            <v>PENDIENTE</v>
          </cell>
          <cell r="CG20" t="str">
            <v>3 3. Municipal</v>
          </cell>
          <cell r="CH20" t="str">
            <v>2 2. Transferencias</v>
          </cell>
          <cell r="CI20" t="str">
            <v>1 1-Pesos Colombianos</v>
          </cell>
          <cell r="CJ20" t="str">
            <v>149 3. Bogotá D.C.</v>
          </cell>
          <cell r="CK20" t="str">
            <v>17 17 La Candelaria</v>
          </cell>
          <cell r="CL20" t="str">
            <v>LA CANDELARIA</v>
          </cell>
          <cell r="CM20" t="str">
            <v>1 1. Única</v>
          </cell>
          <cell r="CN20" t="str">
            <v>4 CARRERA</v>
          </cell>
          <cell r="CO20">
            <v>8</v>
          </cell>
          <cell r="CP20">
            <v>9</v>
          </cell>
          <cell r="CQ20">
            <v>83</v>
          </cell>
          <cell r="CR20" t="str">
            <v>1 Interno</v>
          </cell>
          <cell r="CS20" t="str">
            <v xml:space="preserve">LILIANA MERCEDES GONZALEZ JINETE </v>
          </cell>
          <cell r="CT20">
            <v>39692106</v>
          </cell>
          <cell r="CU20">
            <v>2</v>
          </cell>
          <cell r="CW20" t="str">
            <v>ADMINISTRADOR DE EMPRESAS ESPECIALISTA</v>
          </cell>
        </row>
        <row r="21">
          <cell r="A21" t="str">
            <v>019</v>
          </cell>
          <cell r="B21" t="str">
            <v>CONTRATO DE PRESTACIÓN DE SERVICIOS PROFESIONALES Y/O APOYO A LA GESTIÓN</v>
          </cell>
          <cell r="C21" t="str">
            <v>ESDOP 97 DE 2022</v>
          </cell>
          <cell r="D21" t="str">
            <v>CONTRATACIÓN DIRECTA</v>
          </cell>
          <cell r="E21" t="str">
            <v>GLORIA  ROJAS LOPEZ</v>
          </cell>
          <cell r="F21" t="str">
            <v>FEMENINO</v>
          </cell>
          <cell r="G21">
            <v>23690535</v>
          </cell>
          <cell r="H21">
            <v>1</v>
          </cell>
          <cell r="I21" t="str">
            <v xml:space="preserve"> APOYAR FINANCIERA Y CONTABLEMENTE A LA SCRD, EN LA EJECUCION DEL PROYECTO DE INVERSION 7650, META NO. 6 PARA LA VIGENCIA 2022, EN EL  MARCO DEL DESARROLLO E IMPLEMENTACION DE LOS PLANES, PROGRAMAS Y PROYECTOS A CARGO DE LA DIRECCION DE PERSONAS JURIDICAS, RELACIONADOS CON EL EJERCICIO DE LA FUNCION DE INSPECCION, VIGILANCIA Y CONTROL DE LAS ENTIDADES SIN ANIMO DE LUCRO DE COMPETENCIA DE LA SCRD  Y LAS QUE PARTICIPAN EN EL PROGRAMA DISTRITAL DE ESTIMULOS.</v>
          </cell>
          <cell r="J21" t="str">
            <v>17 17. Contrato de Prestación de Servicios</v>
          </cell>
          <cell r="K21" t="str">
            <v>1 Contratista</v>
          </cell>
          <cell r="L21" t="str">
            <v xml:space="preserve">1 Natural </v>
          </cell>
          <cell r="M21" t="str">
            <v>2 Privada (1)</v>
          </cell>
          <cell r="N21" t="str">
            <v>4 Persona Natural (2)</v>
          </cell>
          <cell r="O21" t="str">
            <v xml:space="preserve">31 31-Servicios Profesionales </v>
          </cell>
          <cell r="P21" t="str">
            <v>CL 37 SUR 33 A 48 AP 401</v>
          </cell>
          <cell r="Q21">
            <v>4570371</v>
          </cell>
          <cell r="R21" t="str">
            <v>gloria.rojas@scrd.gov.co</v>
          </cell>
          <cell r="S21">
            <v>26939</v>
          </cell>
          <cell r="T21">
            <v>49</v>
          </cell>
          <cell r="U21" t="str">
            <v>BOYACÁ, VILLA DE LEYVA</v>
          </cell>
          <cell r="V21" t="str">
            <v>Profesional en
contaduría pública, Cuatro (4) años de experiencia
profesional</v>
          </cell>
          <cell r="W21" t="str">
            <v>NO APLICA</v>
          </cell>
          <cell r="X21" t="str">
            <v>NO APLICA</v>
          </cell>
          <cell r="Y21" t="str">
            <v>CO1.PCCNTR.3222860</v>
          </cell>
          <cell r="Z21" t="str">
            <v>https://community.secop.gov.co/Public/Tendering/ContractNoticePhases/View?PPI=CO1.PPI.16621234&amp;isFromPublicArea=True&amp;isModal=False</v>
          </cell>
          <cell r="AA21">
            <v>44574</v>
          </cell>
          <cell r="AB21" t="str">
            <v>5 Contratación directa</v>
          </cell>
          <cell r="AC21" t="str">
            <v>33 Prestación de Servicios Profesionales y Apoyo (5-8)</v>
          </cell>
          <cell r="AE21" t="str">
            <v>1 1. Ley 80</v>
          </cell>
          <cell r="AF21" t="str">
            <v>SUBSECRETARIA DE GOBERNANZA</v>
          </cell>
          <cell r="AG21" t="str">
            <v>DIRECCION DE PERSONAS JURIDICAS</v>
          </cell>
          <cell r="AH21" t="str">
            <v>1 1. Inversión</v>
          </cell>
          <cell r="AI21">
            <v>7650</v>
          </cell>
          <cell r="AJ21" t="str">
            <v>O2301160121000000</v>
          </cell>
          <cell r="AK21" t="str">
            <v>Fortalecimiento de los procesos de fomento cultural para la gestión
incluyente en Cultura para la vida cotidiana en Bogotá D.C.</v>
          </cell>
          <cell r="AO21">
            <v>79981198</v>
          </cell>
          <cell r="AR21">
            <v>79981198</v>
          </cell>
          <cell r="AV21">
            <v>7271018</v>
          </cell>
          <cell r="AW21">
            <v>48</v>
          </cell>
          <cell r="AX21">
            <v>79981198</v>
          </cell>
          <cell r="AY21">
            <v>44575</v>
          </cell>
          <cell r="AZ21">
            <v>76</v>
          </cell>
          <cell r="BA21">
            <v>79981198</v>
          </cell>
          <cell r="BB21">
            <v>44566</v>
          </cell>
          <cell r="BC21" t="str">
            <v>6 6: Prestacion de servicios</v>
          </cell>
          <cell r="BD21" t="str">
            <v>1 Nacional</v>
          </cell>
          <cell r="BE21" t="str">
            <v>3 3. Único Contratista</v>
          </cell>
          <cell r="BF21">
            <v>44575</v>
          </cell>
          <cell r="BG21">
            <v>44578</v>
          </cell>
          <cell r="BH21">
            <v>44912</v>
          </cell>
          <cell r="BI21">
            <v>44912</v>
          </cell>
          <cell r="BJ21" t="str">
            <v>2 2-Ejecución</v>
          </cell>
          <cell r="BK21" t="str">
            <v>1 1. Días</v>
          </cell>
          <cell r="BL21">
            <v>334</v>
          </cell>
          <cell r="BO21">
            <v>334</v>
          </cell>
          <cell r="BP21">
            <v>44575</v>
          </cell>
          <cell r="BQ21">
            <v>44575</v>
          </cell>
          <cell r="BR21">
            <v>45094</v>
          </cell>
          <cell r="CE21" t="str">
            <v>PENDIENTE</v>
          </cell>
          <cell r="CF21" t="str">
            <v>PENDIENTE</v>
          </cell>
          <cell r="CG21" t="str">
            <v>3 3. Municipal</v>
          </cell>
          <cell r="CH21" t="str">
            <v>2 2. Transferencias</v>
          </cell>
          <cell r="CI21" t="str">
            <v>1 1-Pesos Colombianos</v>
          </cell>
          <cell r="CJ21" t="str">
            <v>149 3. Bogotá D.C.</v>
          </cell>
          <cell r="CK21" t="str">
            <v>17 17 La Candelaria</v>
          </cell>
          <cell r="CL21" t="str">
            <v>LA CANDELARIA</v>
          </cell>
          <cell r="CM21" t="str">
            <v>1 1. Única</v>
          </cell>
          <cell r="CN21" t="str">
            <v>4 CARRERA</v>
          </cell>
          <cell r="CO21">
            <v>8</v>
          </cell>
          <cell r="CP21">
            <v>9</v>
          </cell>
          <cell r="CQ21">
            <v>83</v>
          </cell>
          <cell r="CR21" t="str">
            <v>1 Interno</v>
          </cell>
          <cell r="CS21" t="str">
            <v>OSCAR MEDINA SANCHEZ</v>
          </cell>
          <cell r="CT21">
            <v>19414676</v>
          </cell>
          <cell r="CU21">
            <v>5</v>
          </cell>
          <cell r="CW21" t="str">
            <v>CONTADOR PUBLICO</v>
          </cell>
        </row>
        <row r="22">
          <cell r="A22" t="str">
            <v>020</v>
          </cell>
          <cell r="B22" t="str">
            <v>CONTRATO DE PRESTACIÓN DE SERVICIOS PROFESIONALES Y/O APOYO A LA GESTIÓN</v>
          </cell>
          <cell r="C22" t="str">
            <v xml:space="preserve">esdop 19 de 2022 </v>
          </cell>
          <cell r="D22" t="str">
            <v>CONTRATACIÓN DIRECTA</v>
          </cell>
          <cell r="E22" t="str">
            <v>LUZ HELENA CHICANGANA VIDAL</v>
          </cell>
          <cell r="F22" t="str">
            <v>FEMENINO</v>
          </cell>
          <cell r="G22">
            <v>25273125</v>
          </cell>
          <cell r="H22">
            <v>4</v>
          </cell>
          <cell r="I22" t="str">
            <v xml:space="preserve"> Prestar con plena autonomía técnica y administrativa sus servicios profesionales para apoyar la ejecución del proyecto de inversión 7646 en la meta No. 2 para la vigencia 2022, en el soporte técnico y mantenimiento de los aplicativos administrativos y financieros LIMAY, SAE, SAI, SICO y PREDIS del sistema SI CAPITAL</v>
          </cell>
          <cell r="J22" t="str">
            <v>17 17. Contrato de Prestación de Servicios</v>
          </cell>
          <cell r="K22" t="str">
            <v>1 Contratista</v>
          </cell>
          <cell r="L22" t="str">
            <v xml:space="preserve">1 Natural </v>
          </cell>
          <cell r="M22" t="str">
            <v>2 Privada (1)</v>
          </cell>
          <cell r="N22" t="str">
            <v>4 Persona Natural (2)</v>
          </cell>
          <cell r="O22" t="str">
            <v xml:space="preserve">31 31-Servicios Profesionales </v>
          </cell>
          <cell r="P22" t="str">
            <v>Cll 162 · 55C-20</v>
          </cell>
          <cell r="Q22">
            <v>3202670635</v>
          </cell>
          <cell r="R22" t="str">
            <v>helena.vidal@scrd.gov.co</v>
          </cell>
          <cell r="S22">
            <v>28073</v>
          </cell>
          <cell r="T22">
            <v>46</v>
          </cell>
          <cell r="U22" t="str">
            <v>CAUCA, POPAYAN</v>
          </cell>
          <cell r="V22" t="str">
            <v>Ingeniería de sistemas con especialización en ingeniería
del software ó administración
o desarrollo de bases de
datos, 2 años de experiencia
relacionada con el objeto del
contrato</v>
          </cell>
          <cell r="W22" t="str">
            <v>NO APLICA</v>
          </cell>
          <cell r="X22" t="str">
            <v>NO APLICA</v>
          </cell>
          <cell r="Y22" t="str">
            <v>CO1.PCCNTR.3223083</v>
          </cell>
          <cell r="Z22" t="str">
            <v>https://community.secop.gov.co/Public/Tendering/ContractNoticePhases/View?PPI=CO1.PPI.16629550&amp;isFromPublicArea=True&amp;isModal=False</v>
          </cell>
          <cell r="AA22">
            <v>44574</v>
          </cell>
          <cell r="AB22" t="str">
            <v>5 Contratación directa</v>
          </cell>
          <cell r="AC22" t="str">
            <v>33 Prestación de Servicios Profesionales y Apoyo (5-8)</v>
          </cell>
          <cell r="AE22" t="str">
            <v>1 1. Ley 80</v>
          </cell>
          <cell r="AF22" t="str">
            <v>OFICINA DE TECNOLOGIAS DE LA INFORMACION</v>
          </cell>
          <cell r="AG22" t="str">
            <v>GRUPO INTERNO DE TRABAJO DE INFRAESTRUCTURA Y SISTEMAS DE INFORMACIÓN</v>
          </cell>
          <cell r="AH22" t="str">
            <v>1 1. Inversión</v>
          </cell>
          <cell r="AI22">
            <v>7646</v>
          </cell>
          <cell r="AJ22" t="str">
            <v>O2301160556000000</v>
          </cell>
          <cell r="AK22" t="str">
            <v>Fortalecimiento a la gestión, la innovación tecnológica y la comunicación pública de la Secretaría de Cultura, Recreación y Deporte de Bogotá</v>
          </cell>
          <cell r="AO22">
            <v>95177643</v>
          </cell>
          <cell r="AR22">
            <v>95177643</v>
          </cell>
          <cell r="AV22">
            <v>7271019</v>
          </cell>
          <cell r="AW22">
            <v>44</v>
          </cell>
          <cell r="AX22">
            <v>95177643</v>
          </cell>
          <cell r="AY22">
            <v>44575</v>
          </cell>
          <cell r="AZ22">
            <v>40</v>
          </cell>
          <cell r="BA22">
            <v>95177643</v>
          </cell>
          <cell r="BB22">
            <v>44565</v>
          </cell>
          <cell r="BC22" t="str">
            <v>6 6: Prestacion de servicios</v>
          </cell>
          <cell r="BD22" t="str">
            <v>1 Nacional</v>
          </cell>
          <cell r="BE22" t="str">
            <v>3 3. Único Contratista</v>
          </cell>
          <cell r="BF22">
            <v>44574</v>
          </cell>
          <cell r="BG22">
            <v>44575</v>
          </cell>
          <cell r="BH22">
            <v>44908</v>
          </cell>
          <cell r="BI22">
            <v>44908</v>
          </cell>
          <cell r="BJ22" t="str">
            <v>2 2-Ejecución</v>
          </cell>
          <cell r="BK22" t="str">
            <v>1 1. Días</v>
          </cell>
          <cell r="BL22">
            <v>333</v>
          </cell>
          <cell r="BO22">
            <v>333</v>
          </cell>
          <cell r="BP22">
            <v>44575</v>
          </cell>
          <cell r="BQ22">
            <v>44574</v>
          </cell>
          <cell r="BR22">
            <v>45097</v>
          </cell>
          <cell r="CE22" t="str">
            <v>PENDIENTE</v>
          </cell>
          <cell r="CF22" t="str">
            <v>PENDIENTE</v>
          </cell>
          <cell r="CG22" t="str">
            <v>3 3. Municipal</v>
          </cell>
          <cell r="CH22" t="str">
            <v>2 2. Transferencias</v>
          </cell>
          <cell r="CI22" t="str">
            <v>1 1-Pesos Colombianos</v>
          </cell>
          <cell r="CJ22" t="str">
            <v>149 3. Bogotá D.C.</v>
          </cell>
          <cell r="CK22" t="str">
            <v>17 17 La Candelaria</v>
          </cell>
          <cell r="CL22" t="str">
            <v>LA CANDELARIA</v>
          </cell>
          <cell r="CM22" t="str">
            <v>1 1. Única</v>
          </cell>
          <cell r="CN22" t="str">
            <v>4 CARRERA</v>
          </cell>
          <cell r="CO22">
            <v>8</v>
          </cell>
          <cell r="CP22">
            <v>9</v>
          </cell>
          <cell r="CQ22">
            <v>83</v>
          </cell>
          <cell r="CR22" t="str">
            <v>1 Interno</v>
          </cell>
          <cell r="CS22" t="str">
            <v>FABIO FERNANDO SANCHEZ SANCHEZ</v>
          </cell>
          <cell r="CT22">
            <v>19495459</v>
          </cell>
          <cell r="CU22">
            <v>1</v>
          </cell>
          <cell r="CW22" t="str">
            <v>INGENIERO DE SISTEMAS ESPECIALISTA</v>
          </cell>
        </row>
        <row r="23">
          <cell r="A23" t="str">
            <v>021</v>
          </cell>
          <cell r="B23" t="str">
            <v>CONTRATO DE PRESTACIÓN DE SERVICIOS PROFESIONALES Y/O APOYO A LA GESTIÓN</v>
          </cell>
          <cell r="C23" t="str">
            <v>esdop 18 de 2022</v>
          </cell>
          <cell r="D23" t="str">
            <v>CONTRATACIÓN DIRECTA</v>
          </cell>
          <cell r="E23" t="str">
            <v>FACCELLO  ARGEL MANJARRES</v>
          </cell>
          <cell r="F23" t="str">
            <v>MASCULINO</v>
          </cell>
          <cell r="G23">
            <v>11322903</v>
          </cell>
          <cell r="H23">
            <v>8</v>
          </cell>
          <cell r="I23" t="str">
            <v xml:space="preserve"> Prestar con plena autonomía técnica y administrativa sus servicios profesionales para apoyar la ejecución del proyecto de inversión 7646 en la meta No. 2 para la vigencia 2022, en el soporte técnico y mantenimiento de los aplicativos administrativos y financieros nómina PERNO y Gestión de pagos OPGET del sistema SI CAPITAL</v>
          </cell>
          <cell r="J23" t="str">
            <v>17 17. Contrato de Prestación de Servicios</v>
          </cell>
          <cell r="K23" t="str">
            <v>1 Contratista</v>
          </cell>
          <cell r="L23" t="str">
            <v xml:space="preserve">1 Natural </v>
          </cell>
          <cell r="M23" t="str">
            <v>2 Privada (1)</v>
          </cell>
          <cell r="N23" t="str">
            <v>4 Persona Natural (2)</v>
          </cell>
          <cell r="O23" t="str">
            <v xml:space="preserve">31 31-Servicios Profesionales </v>
          </cell>
          <cell r="P23" t="str">
            <v>CALLE 29 C SUR No. 50 A - 96</v>
          </cell>
          <cell r="Q23">
            <v>7021890</v>
          </cell>
          <cell r="R23" t="str">
            <v>faccello.argel@scrd.gov.co</v>
          </cell>
          <cell r="S23">
            <v>27367</v>
          </cell>
          <cell r="T23">
            <v>48</v>
          </cell>
          <cell r="U23" t="str">
            <v>GIRARDOT, CUNDINAMARCA</v>
          </cell>
          <cell r="V23" t="str">
            <v>Ingeniero de Sistemas con
especialización en Gerencia
Informática, Esperiencia relacionada de 4
años</v>
          </cell>
          <cell r="W23" t="str">
            <v>NO APLICA</v>
          </cell>
          <cell r="X23" t="str">
            <v>NO APLICA</v>
          </cell>
          <cell r="Y23" t="str">
            <v>CO1.PCCNTR.3223477</v>
          </cell>
          <cell r="Z23" t="str">
            <v>https://community.secop.gov.co/Public/Tendering/ContractNoticePhases/View?PPI=CO1.PPI.16628889&amp;isFromPublicArea=True&amp;isModal=False</v>
          </cell>
          <cell r="AA23">
            <v>44574</v>
          </cell>
          <cell r="AB23" t="str">
            <v>5 Contratación directa</v>
          </cell>
          <cell r="AC23" t="str">
            <v>33 Prestación de Servicios Profesionales y Apoyo (5-8)</v>
          </cell>
          <cell r="AE23" t="str">
            <v>1 1. Ley 80</v>
          </cell>
          <cell r="AF23" t="str">
            <v>OFICINA DE TECNOLOGIAS DE LA INFORMACION</v>
          </cell>
          <cell r="AG23" t="str">
            <v>GRUPO INTERNO DE TRABAJO DE INFRAESTRUCTURA Y SISTEMAS DE INFORMACIÓN</v>
          </cell>
          <cell r="AH23" t="str">
            <v>1 1. Inversión</v>
          </cell>
          <cell r="AI23">
            <v>7646</v>
          </cell>
          <cell r="AJ23" t="str">
            <v>O2301160556000000</v>
          </cell>
          <cell r="AK23" t="str">
            <v>Fortalecimiento a la gestión, la innovación tecnológica y la comunicación pública de la Secretaría de Cultura, Recreación y Deporte de Bogotá</v>
          </cell>
          <cell r="AO23">
            <v>113934425</v>
          </cell>
          <cell r="AR23">
            <v>113934425</v>
          </cell>
          <cell r="AV23">
            <v>10357675</v>
          </cell>
          <cell r="AW23">
            <v>43</v>
          </cell>
          <cell r="AX23">
            <v>113934425</v>
          </cell>
          <cell r="AY23">
            <v>44575</v>
          </cell>
          <cell r="AZ23">
            <v>53</v>
          </cell>
          <cell r="BA23">
            <v>113934425</v>
          </cell>
          <cell r="BB23">
            <v>44566</v>
          </cell>
          <cell r="BC23" t="str">
            <v>6 6: Prestacion de servicios</v>
          </cell>
          <cell r="BD23" t="str">
            <v>1 Nacional</v>
          </cell>
          <cell r="BE23" t="str">
            <v>3 3. Único Contratista</v>
          </cell>
          <cell r="BF23">
            <v>44574</v>
          </cell>
          <cell r="BG23">
            <v>44575</v>
          </cell>
          <cell r="BH23">
            <v>44908</v>
          </cell>
          <cell r="BI23">
            <v>44908</v>
          </cell>
          <cell r="BJ23" t="str">
            <v>2 2-Ejecución</v>
          </cell>
          <cell r="BK23" t="str">
            <v>1 1. Días</v>
          </cell>
          <cell r="BL23">
            <v>333</v>
          </cell>
          <cell r="BO23">
            <v>333</v>
          </cell>
          <cell r="BP23">
            <v>44575</v>
          </cell>
          <cell r="BQ23">
            <v>44574</v>
          </cell>
          <cell r="BR23">
            <v>45107</v>
          </cell>
          <cell r="CE23" t="str">
            <v>PENDIENTE</v>
          </cell>
          <cell r="CF23" t="str">
            <v>PENDIENTE</v>
          </cell>
          <cell r="CG23" t="str">
            <v>3 3. Municipal</v>
          </cell>
          <cell r="CH23" t="str">
            <v>2 2. Transferencias</v>
          </cell>
          <cell r="CI23" t="str">
            <v>1 1-Pesos Colombianos</v>
          </cell>
          <cell r="CJ23" t="str">
            <v>149 3. Bogotá D.C.</v>
          </cell>
          <cell r="CK23" t="str">
            <v>17 17 La Candelaria</v>
          </cell>
          <cell r="CL23" t="str">
            <v>LA CANDELARIA</v>
          </cell>
          <cell r="CM23" t="str">
            <v>1 1. Única</v>
          </cell>
          <cell r="CN23" t="str">
            <v>4 CARRERA</v>
          </cell>
          <cell r="CO23">
            <v>8</v>
          </cell>
          <cell r="CP23">
            <v>9</v>
          </cell>
          <cell r="CQ23">
            <v>83</v>
          </cell>
          <cell r="CR23" t="str">
            <v>1 Interno</v>
          </cell>
          <cell r="CS23" t="str">
            <v>FABIO FERNANDO SANCHEZ SANCHEZ</v>
          </cell>
          <cell r="CT23">
            <v>19495459</v>
          </cell>
          <cell r="CU23">
            <v>1</v>
          </cell>
          <cell r="CW23" t="str">
            <v>INGENIERO DE SISTEMAS ESPECIALISTA</v>
          </cell>
        </row>
        <row r="24">
          <cell r="A24" t="str">
            <v>022</v>
          </cell>
          <cell r="B24" t="str">
            <v>CONTRATO DE PRESTACIÓN DE SERVICIOS PROFESIONALES Y/O APOYO A LA GESTIÓN</v>
          </cell>
          <cell r="C24" t="str">
            <v>esdop 24 de 2022</v>
          </cell>
          <cell r="D24" t="str">
            <v>CONTRATACIÓN DIRECTA</v>
          </cell>
          <cell r="E24" t="str">
            <v>RENE  VARON RODRIGUEZ</v>
          </cell>
          <cell r="F24" t="str">
            <v>MASCULINO</v>
          </cell>
          <cell r="G24">
            <v>93398599</v>
          </cell>
          <cell r="H24">
            <v>6</v>
          </cell>
          <cell r="I24" t="str">
            <v xml:space="preserve"> Prestar con plena autonomía técnica y administrativa sus servicios profesionales para apoyar la ejecución del proyecto de inversión 7646 en la meta No. 2 para la vigencia 2022, en el soporte técnico profesional a usuarios de los sistemas informáticos de la Secretaria</v>
          </cell>
          <cell r="J24" t="str">
            <v>17 17. Contrato de Prestación de Servicios</v>
          </cell>
          <cell r="K24" t="str">
            <v>1 Contratista</v>
          </cell>
          <cell r="L24" t="str">
            <v xml:space="preserve">1 Natural </v>
          </cell>
          <cell r="M24" t="str">
            <v>2 Privada (1)</v>
          </cell>
          <cell r="N24" t="str">
            <v>4 Persona Natural (2)</v>
          </cell>
          <cell r="O24" t="str">
            <v xml:space="preserve">31 31-Servicios Profesionales </v>
          </cell>
          <cell r="P24" t="str">
            <v>Cra 50 # 2 - 54 Barrio Jazmín</v>
          </cell>
          <cell r="Q24">
            <v>3114615928</v>
          </cell>
          <cell r="R24" t="str">
            <v>rene.varon@scrd.gov.co</v>
          </cell>
          <cell r="S24">
            <v>27799</v>
          </cell>
          <cell r="T24">
            <v>46</v>
          </cell>
          <cell r="U24" t="str">
            <v>IBAGUE, TOLIMA</v>
          </cell>
          <cell r="V24" t="str">
            <v>Ingeniero de Sistemas</v>
          </cell>
          <cell r="W24" t="str">
            <v>NO APLICA</v>
          </cell>
          <cell r="X24" t="str">
            <v>NO APLICA</v>
          </cell>
          <cell r="Y24" t="str">
            <v>CO1.PCCNTR.3223355</v>
          </cell>
          <cell r="Z24" t="str">
            <v>https://community.secop.gov.co/Public/Tendering/ContractNoticePhases/View?PPI=CO1.PPI.16562090&amp;isFromPublicArea=True&amp;isModal=False</v>
          </cell>
          <cell r="AA24">
            <v>44574</v>
          </cell>
          <cell r="AB24" t="str">
            <v>5 Contratación directa</v>
          </cell>
          <cell r="AC24" t="str">
            <v>33 Prestación de Servicios Profesionales y Apoyo (5-8)</v>
          </cell>
          <cell r="AE24" t="str">
            <v>1 1. Ley 80</v>
          </cell>
          <cell r="AF24" t="str">
            <v>OFICINA DE TECNOLOGIAS DE LA INFORMACION</v>
          </cell>
          <cell r="AG24" t="str">
            <v>GRUPO INTERNO DE TRABAJO DE INFRAESTRUCTURA Y SISTEMAS DE INFORMACIÓN</v>
          </cell>
          <cell r="AH24" t="str">
            <v>1 1. Inversión</v>
          </cell>
          <cell r="AI24">
            <v>7646</v>
          </cell>
          <cell r="AJ24" t="str">
            <v>O2301160556000000</v>
          </cell>
          <cell r="AK24" t="str">
            <v>Fortalecimiento a la gestión, la innovación tecnológica y la comunicación pública de la Secretaría de Cultura, Recreación y Deporte de Bogotá</v>
          </cell>
          <cell r="AO24">
            <v>48457167</v>
          </cell>
          <cell r="AR24">
            <v>48457167</v>
          </cell>
          <cell r="AV24">
            <v>4405197</v>
          </cell>
          <cell r="AW24">
            <v>41</v>
          </cell>
          <cell r="AX24">
            <v>48457167</v>
          </cell>
          <cell r="AY24">
            <v>44575</v>
          </cell>
          <cell r="AZ24">
            <v>23</v>
          </cell>
          <cell r="BA24">
            <v>48457167</v>
          </cell>
          <cell r="BB24">
            <v>44565</v>
          </cell>
          <cell r="BC24" t="str">
            <v>6 6: Prestacion de servicios</v>
          </cell>
          <cell r="BD24" t="str">
            <v>1 Nacional</v>
          </cell>
          <cell r="BE24" t="str">
            <v>3 3. Único Contratista</v>
          </cell>
          <cell r="BF24">
            <v>44574</v>
          </cell>
          <cell r="BG24">
            <v>44575</v>
          </cell>
          <cell r="BH24">
            <v>44908</v>
          </cell>
          <cell r="BI24">
            <v>44908</v>
          </cell>
          <cell r="BJ24" t="str">
            <v>2 2-Ejecución</v>
          </cell>
          <cell r="BK24" t="str">
            <v>1 1. Días</v>
          </cell>
          <cell r="BL24">
            <v>333</v>
          </cell>
          <cell r="BO24">
            <v>333</v>
          </cell>
          <cell r="BP24">
            <v>44575</v>
          </cell>
          <cell r="BQ24">
            <v>44574</v>
          </cell>
          <cell r="BR24">
            <v>45107</v>
          </cell>
          <cell r="CE24" t="str">
            <v>PENDIENTE</v>
          </cell>
          <cell r="CF24" t="str">
            <v>PENDIENTE</v>
          </cell>
          <cell r="CG24" t="str">
            <v>3 3. Municipal</v>
          </cell>
          <cell r="CH24" t="str">
            <v>2 2. Transferencias</v>
          </cell>
          <cell r="CI24" t="str">
            <v>1 1-Pesos Colombianos</v>
          </cell>
          <cell r="CJ24" t="str">
            <v>149 3. Bogotá D.C.</v>
          </cell>
          <cell r="CK24" t="str">
            <v>17 17 La Candelaria</v>
          </cell>
          <cell r="CL24" t="str">
            <v>LA CANDELARIA</v>
          </cell>
          <cell r="CM24" t="str">
            <v>1 1. Única</v>
          </cell>
          <cell r="CN24" t="str">
            <v>4 CARRERA</v>
          </cell>
          <cell r="CO24">
            <v>8</v>
          </cell>
          <cell r="CP24">
            <v>9</v>
          </cell>
          <cell r="CQ24">
            <v>83</v>
          </cell>
          <cell r="CR24" t="str">
            <v>1 Interno</v>
          </cell>
          <cell r="CS24" t="str">
            <v>PEDRO NEL JIMENEZ BELLO</v>
          </cell>
          <cell r="CT24">
            <v>74181590</v>
          </cell>
          <cell r="CU24">
            <v>9</v>
          </cell>
          <cell r="CW24" t="str">
            <v>INGENIERO DE SISTEMAS</v>
          </cell>
        </row>
        <row r="25">
          <cell r="A25" t="str">
            <v>023</v>
          </cell>
          <cell r="B25" t="str">
            <v>CONTRATO DE PRESTACIÓN DE SERVICIOS PROFESIONALES Y/O APOYO A LA GESTIÓN</v>
          </cell>
          <cell r="C25" t="str">
            <v>ESDOP 267 DE 2022</v>
          </cell>
          <cell r="D25" t="str">
            <v>CONTRATACIÓN DIRECTA</v>
          </cell>
          <cell r="E25" t="str">
            <v>PAULA LILIANA PRIETO GARCIA</v>
          </cell>
          <cell r="F25" t="str">
            <v>FEMENINO</v>
          </cell>
          <cell r="G25">
            <v>52906471</v>
          </cell>
          <cell r="H25">
            <v>4</v>
          </cell>
          <cell r="I25" t="str">
            <v xml:space="preserve"> PRESTAR SERVICIOS JURIDICOS PROFESIONALES DE APOYO A LA DIRECCION DE FOMENTO DE LA SECRETARIA DISTRITAL DE CULTURA, RECREACION Y DEPORTE - SCRD, EN LAS ACCIONES RELACIONADAS CON EL PROGRAMA DISTRITAL DE ESTIMULOS, EL PROGRAMA DISTRITAL DE APOYOS CONCERTADOS, PROGRAMA DE FORTALECIMIENTO DE AGENTES DEL SECTOR Y PROGRAMA DE ALIANZAS ESTRATEGICAS, EN 2022, EN EL MARCO DE LA META 4 DEL PROYECTO DE INVERSIÓN 7650 "FORTALECIMIENTO DE LOS PROCESOS DE FOMENTO CULTURAL PARA LA GESTIÓN INCLUYENTE EN CULTURA PARA LA VIDA COTIDIANA EN BOGOTÁ D.C." Y DEL PLAN DE DESARROLLO DISTRITAL 2020-2024 "UN NUEVO CONTRATO SOCIAL Y AMBIENTAL PARA LA BOGOTÁ DEL SIGLO XXI".</v>
          </cell>
          <cell r="J25" t="str">
            <v>17 17. Contrato de Prestación de Servicios</v>
          </cell>
          <cell r="K25" t="str">
            <v>1 Contratista</v>
          </cell>
          <cell r="L25" t="str">
            <v xml:space="preserve">1 Natural </v>
          </cell>
          <cell r="M25" t="str">
            <v>2 Privada (1)</v>
          </cell>
          <cell r="N25" t="str">
            <v>4 Persona Natural (2)</v>
          </cell>
          <cell r="O25" t="str">
            <v xml:space="preserve">31 31-Servicios Profesionales </v>
          </cell>
          <cell r="P25" t="str">
            <v>Carrera 79 No. 19 - 19 Torre 4 Apartamento 502</v>
          </cell>
          <cell r="Q25">
            <v>5201359</v>
          </cell>
          <cell r="R25" t="str">
            <v>paula.prieto@scrd.gov.co</v>
          </cell>
          <cell r="S25">
            <v>30252</v>
          </cell>
          <cell r="T25">
            <v>40</v>
          </cell>
          <cell r="U25" t="str">
            <v>BOGOTÁ, BOGOTÁ D.C.</v>
          </cell>
          <cell r="V25" t="str">
            <v>Profesional en Derecho con especialización, Dos (2) años de experiencia profesional</v>
          </cell>
          <cell r="W25" t="str">
            <v>NO APLICA</v>
          </cell>
          <cell r="X25" t="str">
            <v>NO APLICA</v>
          </cell>
          <cell r="Y25" t="str">
            <v>CO1.PCCNTR.3223174</v>
          </cell>
          <cell r="Z25" t="str">
            <v>https://community.secop.gov.co/Public/Tendering/ContractNoticePhases/View?PPI=CO1.PPI.16660738&amp;isFromPublicArea=True&amp;isModal=False</v>
          </cell>
          <cell r="AA25">
            <v>44574</v>
          </cell>
          <cell r="AB25" t="str">
            <v>5 Contratación directa</v>
          </cell>
          <cell r="AC25" t="str">
            <v>33 Prestación de Servicios Profesionales y Apoyo (5-8)</v>
          </cell>
          <cell r="AE25" t="str">
            <v>1 1. Ley 80</v>
          </cell>
          <cell r="AF25" t="str">
            <v>SUBSECRETARIA DE GOBERNANZA</v>
          </cell>
          <cell r="AG25" t="str">
            <v>DIRECCION DE FOMENTO</v>
          </cell>
          <cell r="AH25" t="str">
            <v>1 1. Inversión</v>
          </cell>
          <cell r="AI25">
            <v>7650</v>
          </cell>
          <cell r="AJ25" t="str">
            <v>O2301160121000000</v>
          </cell>
          <cell r="AK25" t="str">
            <v>Fortalecimiento de los procesos de fomento cultural para la gestión
incluyente en Cultura para la vida cotidiana en Bogotá D.C.</v>
          </cell>
          <cell r="AO25">
            <v>79981209</v>
          </cell>
          <cell r="AR25">
            <v>79981209</v>
          </cell>
          <cell r="AV25">
            <v>7271019</v>
          </cell>
          <cell r="AW25">
            <v>34</v>
          </cell>
          <cell r="AX25">
            <v>79981209</v>
          </cell>
          <cell r="AY25">
            <v>44575</v>
          </cell>
          <cell r="AZ25">
            <v>79</v>
          </cell>
          <cell r="BA25">
            <v>79981209</v>
          </cell>
          <cell r="BB25">
            <v>44566</v>
          </cell>
          <cell r="BC25" t="str">
            <v>6 6: Prestacion de servicios</v>
          </cell>
          <cell r="BD25" t="str">
            <v>1 Nacional</v>
          </cell>
          <cell r="BE25" t="str">
            <v>3 3. Único Contratista</v>
          </cell>
          <cell r="BF25">
            <v>44574</v>
          </cell>
          <cell r="BG25">
            <v>44579</v>
          </cell>
          <cell r="BH25">
            <v>44913</v>
          </cell>
          <cell r="BI25">
            <v>44913</v>
          </cell>
          <cell r="BJ25" t="str">
            <v>2 2-Ejecución</v>
          </cell>
          <cell r="BK25" t="str">
            <v>1 1. Días</v>
          </cell>
          <cell r="BL25">
            <v>334</v>
          </cell>
          <cell r="BO25">
            <v>334</v>
          </cell>
          <cell r="BP25">
            <v>44579</v>
          </cell>
          <cell r="BQ25">
            <v>44574</v>
          </cell>
          <cell r="BR25">
            <v>45112</v>
          </cell>
          <cell r="CE25" t="str">
            <v>PENDIENTE</v>
          </cell>
          <cell r="CF25" t="str">
            <v>PENDIENTE</v>
          </cell>
          <cell r="CG25" t="str">
            <v>3 3. Municipal</v>
          </cell>
          <cell r="CH25" t="str">
            <v>2 2. Transferencias</v>
          </cell>
          <cell r="CI25" t="str">
            <v>1 1-Pesos Colombianos</v>
          </cell>
          <cell r="CJ25" t="str">
            <v>149 3. Bogotá D.C.</v>
          </cell>
          <cell r="CK25" t="str">
            <v>17 17 La Candelaria</v>
          </cell>
          <cell r="CL25" t="str">
            <v>LA CANDELARIA</v>
          </cell>
          <cell r="CM25" t="str">
            <v>1 1. Única</v>
          </cell>
          <cell r="CN25" t="str">
            <v>4 CARRERA</v>
          </cell>
          <cell r="CO25">
            <v>8</v>
          </cell>
          <cell r="CP25">
            <v>9</v>
          </cell>
          <cell r="CQ25">
            <v>83</v>
          </cell>
          <cell r="CR25" t="str">
            <v>1 Interno</v>
          </cell>
          <cell r="CS25" t="str">
            <v>VANESSA BARRENECHE SAMUR</v>
          </cell>
          <cell r="CT25">
            <v>1098671932</v>
          </cell>
          <cell r="CU25">
            <v>5</v>
          </cell>
          <cell r="CW25" t="str">
            <v>ABOGADO</v>
          </cell>
        </row>
        <row r="26">
          <cell r="A26" t="str">
            <v>024</v>
          </cell>
          <cell r="B26" t="str">
            <v>CONTRATO DE PRESTACIÓN DE SERVICIOS PROFESIONALES Y/O APOYO A LA GESTIÓN</v>
          </cell>
          <cell r="C26" t="str">
            <v>ESDOP 269 DE 2022</v>
          </cell>
          <cell r="D26" t="str">
            <v>CONTRATACIÓN DIRECTA</v>
          </cell>
          <cell r="E26" t="str">
            <v>DIANA ANGELICA CORDOBA BOHORQUEZ</v>
          </cell>
          <cell r="F26" t="str">
            <v>FEMENINO</v>
          </cell>
          <cell r="G26">
            <v>1013580596</v>
          </cell>
          <cell r="H26">
            <v>3</v>
          </cell>
          <cell r="I26" t="str">
            <v xml:space="preserve"> PRESTAR SERVICIOS PROFESIONALES PARA APOYAR A LA DIRECCION DE FOMENTO EN LA GESTION ADMINISTRATIVA, TECNICA Y APOYO AL SEGUIMIENTO DE LA EJECUCION DEL PROGRAMA DISTRITAL DE APOYOS CONCERTADOS VIGENCIA 2022, EN EL MARCO DEL META N.º 4 DEL PROYECTO DE INVERSION 7650.</v>
          </cell>
          <cell r="J26" t="str">
            <v>17 17. Contrato de Prestación de Servicios</v>
          </cell>
          <cell r="K26" t="str">
            <v>1 Contratista</v>
          </cell>
          <cell r="L26" t="str">
            <v xml:space="preserve">1 Natural </v>
          </cell>
          <cell r="M26" t="str">
            <v>2 Privada (1)</v>
          </cell>
          <cell r="N26" t="str">
            <v>4 Persona Natural (2)</v>
          </cell>
          <cell r="O26" t="str">
            <v xml:space="preserve">31 31-Servicios Profesionales </v>
          </cell>
          <cell r="P26" t="str">
            <v>CR 5 7 38 SUR</v>
          </cell>
          <cell r="Q26">
            <v>4761581</v>
          </cell>
          <cell r="R26" t="str">
            <v>diana.cordoba@scrd.gov.co</v>
          </cell>
          <cell r="S26">
            <v>31622</v>
          </cell>
          <cell r="T26">
            <v>36</v>
          </cell>
          <cell r="U26" t="str">
            <v>BOGOTÁ, BOGOTÁ D.C.</v>
          </cell>
          <cell r="V26" t="str">
            <v>Profesional o maestro en una de las siguientes áreas: ciencias humanas, artes escénicas, música, arte danzario, artes plásticas, artes visuales; con experiencia profesional mínima de cinco (5) años de experiencia profesional</v>
          </cell>
          <cell r="W26" t="str">
            <v>NO APLICA</v>
          </cell>
          <cell r="X26" t="str">
            <v>NO APLICA</v>
          </cell>
          <cell r="Y26" t="str">
            <v>CO1.PCCNTR.3223811</v>
          </cell>
          <cell r="Z26" t="str">
            <v>https://community.secop.gov.co/Public/Tendering/ContractNoticePhases/View?PPI=CO1.PPI.16563895&amp;isFromPublicArea=True&amp;isModal=False</v>
          </cell>
          <cell r="AA26">
            <v>44574</v>
          </cell>
          <cell r="AB26" t="str">
            <v>5 Contratación directa</v>
          </cell>
          <cell r="AC26" t="str">
            <v>33 Prestación de Servicios Profesionales y Apoyo (5-8)</v>
          </cell>
          <cell r="AE26" t="str">
            <v>1 1. Ley 80</v>
          </cell>
          <cell r="AF26" t="str">
            <v>SUBSECRETARIA DE GOBERNANZA</v>
          </cell>
          <cell r="AG26" t="str">
            <v>DIRECCION DE FOMENTO</v>
          </cell>
          <cell r="AH26" t="str">
            <v>1 1. Inversión</v>
          </cell>
          <cell r="AI26">
            <v>7650</v>
          </cell>
          <cell r="AJ26" t="str">
            <v>O2301160121000000</v>
          </cell>
          <cell r="AK26" t="str">
            <v>Fortalecimiento de los procesos de fomento cultural para la gestión
incluyente en Cultura para la vida cotidiana en Bogotá D.C.</v>
          </cell>
          <cell r="AO26">
            <v>87844295</v>
          </cell>
          <cell r="AR26">
            <v>87844295</v>
          </cell>
          <cell r="AV26">
            <v>7985845</v>
          </cell>
          <cell r="AW26">
            <v>35</v>
          </cell>
          <cell r="AX26">
            <v>87844295</v>
          </cell>
          <cell r="AY26">
            <v>44575</v>
          </cell>
          <cell r="AZ26">
            <v>95</v>
          </cell>
          <cell r="BA26">
            <v>87844295</v>
          </cell>
          <cell r="BB26">
            <v>44566</v>
          </cell>
          <cell r="BC26" t="str">
            <v>6 6: Prestacion de servicios</v>
          </cell>
          <cell r="BD26" t="str">
            <v>1 Nacional</v>
          </cell>
          <cell r="BE26" t="str">
            <v>3 3. Único Contratista</v>
          </cell>
          <cell r="BF26">
            <v>44574</v>
          </cell>
          <cell r="BG26">
            <v>44578</v>
          </cell>
          <cell r="BH26">
            <v>44912</v>
          </cell>
          <cell r="BI26">
            <v>44912</v>
          </cell>
          <cell r="BJ26" t="str">
            <v>2 2-Ejecución</v>
          </cell>
          <cell r="BK26" t="str">
            <v>1 1. Días</v>
          </cell>
          <cell r="BL26">
            <v>334</v>
          </cell>
          <cell r="BO26">
            <v>334</v>
          </cell>
          <cell r="BP26">
            <v>44576</v>
          </cell>
          <cell r="BQ26">
            <v>44574</v>
          </cell>
          <cell r="BR26">
            <v>45107</v>
          </cell>
          <cell r="CE26" t="str">
            <v>PENDIENTE</v>
          </cell>
          <cell r="CF26" t="str">
            <v>PENDIENTE</v>
          </cell>
          <cell r="CG26" t="str">
            <v>3 3. Municipal</v>
          </cell>
          <cell r="CH26" t="str">
            <v>2 2. Transferencias</v>
          </cell>
          <cell r="CI26" t="str">
            <v>1 1-Pesos Colombianos</v>
          </cell>
          <cell r="CJ26" t="str">
            <v>149 3. Bogotá D.C.</v>
          </cell>
          <cell r="CK26" t="str">
            <v>17 17 La Candelaria</v>
          </cell>
          <cell r="CL26" t="str">
            <v>LA CANDELARIA</v>
          </cell>
          <cell r="CM26" t="str">
            <v>1 1. Única</v>
          </cell>
          <cell r="CN26" t="str">
            <v>4 CARRERA</v>
          </cell>
          <cell r="CO26">
            <v>8</v>
          </cell>
          <cell r="CP26">
            <v>9</v>
          </cell>
          <cell r="CQ26">
            <v>83</v>
          </cell>
          <cell r="CR26" t="str">
            <v>1 Interno</v>
          </cell>
          <cell r="CS26" t="str">
            <v>VANESSA BARRENECHE SAMUR</v>
          </cell>
          <cell r="CT26">
            <v>1098671932</v>
          </cell>
          <cell r="CU26">
            <v>5</v>
          </cell>
          <cell r="CW26" t="str">
            <v>LICENCIADA EN ARTES VISUALES</v>
          </cell>
        </row>
        <row r="27">
          <cell r="A27" t="str">
            <v>025</v>
          </cell>
          <cell r="B27" t="str">
            <v>CONTRATO DE PRESTACIÓN DE SERVICIOS PROFESIONALES Y/O APOYO A LA GESTIÓN</v>
          </cell>
          <cell r="C27" t="str">
            <v>ESDOP 78 DE 2022</v>
          </cell>
          <cell r="D27" t="str">
            <v>CONTRATACIÓN DIRECTA</v>
          </cell>
          <cell r="E27" t="str">
            <v>CATALINA  TRIANA PEREZ</v>
          </cell>
          <cell r="F27" t="str">
            <v>FEMENINO</v>
          </cell>
          <cell r="G27">
            <v>1018479211</v>
          </cell>
          <cell r="H27">
            <v>0</v>
          </cell>
          <cell r="I27" t="str">
            <v xml:space="preserve"> PRESTAR SERVICIOS PROFESIONALES A LA SUBDIRECCION DE INFRAESTRUCTURA Y PATRIMONIO CULTURAL, PARA LA EJUCION DEL PROYECTO DE INVERSIO N 7654 EN SU META NUMERO DOS, APOYANDO LAS GESTIONES PRECONTRACTUALES, CONTRACTUALES Y POSTCONTRACTUALES DE LOS CONTRATOS, Y LA ELABORACION DE LOS DEMAS DOCUMENTOS NECESARIOS PARA LA EJECUCION DE LOS PROYECTOS A CARGO DE LA DEPENDENCIA.</v>
          </cell>
          <cell r="J27" t="str">
            <v>17 17. Contrato de Prestación de Servicios</v>
          </cell>
          <cell r="K27" t="str">
            <v>1 Contratista</v>
          </cell>
          <cell r="L27" t="str">
            <v xml:space="preserve">1 Natural </v>
          </cell>
          <cell r="M27" t="str">
            <v>2 Privada (1)</v>
          </cell>
          <cell r="N27" t="str">
            <v>4 Persona Natural (2)</v>
          </cell>
          <cell r="O27" t="str">
            <v xml:space="preserve">31 31-Servicios Profesionales </v>
          </cell>
          <cell r="P27" t="str">
            <v>TV 17 # 5 - 72</v>
          </cell>
          <cell r="Q27">
            <v>3114599803</v>
          </cell>
          <cell r="R27" t="str">
            <v>catalina.triana@scrd.gov.co</v>
          </cell>
          <cell r="S27">
            <v>34964</v>
          </cell>
          <cell r="T27">
            <v>27</v>
          </cell>
          <cell r="U27" t="str">
            <v>BOGOTÁ, BOGOTÁ D.C.</v>
          </cell>
          <cell r="V27" t="str">
            <v>Derecho, Un (1) año de experiencia profesional.</v>
          </cell>
          <cell r="W27" t="str">
            <v>NO APLICA</v>
          </cell>
          <cell r="X27" t="str">
            <v>NO APLICA</v>
          </cell>
          <cell r="Y27" t="str">
            <v>CO1.PCCNTR.3226015</v>
          </cell>
          <cell r="Z27" t="str">
            <v>https://community.secop.gov.co/Public/Tendering/ContractNoticePhases/View?PPI=CO1.PPI.16661090&amp;isFromPublicArea=True&amp;isModal=False</v>
          </cell>
          <cell r="AA27">
            <v>44574</v>
          </cell>
          <cell r="AB27" t="str">
            <v>5 Contratación directa</v>
          </cell>
          <cell r="AC27" t="str">
            <v>33 Prestación de Servicios Profesionales y Apoyo (5-8)</v>
          </cell>
          <cell r="AE27" t="str">
            <v>1 1. Ley 80</v>
          </cell>
          <cell r="AF27" t="str">
            <v>DIRECCION DE ARTE CULTURA Y PATRIMONIO</v>
          </cell>
          <cell r="AG27" t="str">
            <v>SUBDIRECCIÓN DE INFRAESTRUCTURA Y PATRIMONIO CULTURAL</v>
          </cell>
          <cell r="AH27" t="str">
            <v>1 1. Inversión</v>
          </cell>
          <cell r="AI27">
            <v>7654</v>
          </cell>
          <cell r="AJ27" t="str">
            <v>O2301160121000000</v>
          </cell>
          <cell r="AK27" t="str">
            <v>Mejoramiento de la infraestructura cultural en la ciudad de Bogotá.</v>
          </cell>
          <cell r="AO27">
            <v>56356102</v>
          </cell>
          <cell r="AR27">
            <v>56356102</v>
          </cell>
          <cell r="AV27">
            <v>5123282</v>
          </cell>
          <cell r="AW27">
            <v>53</v>
          </cell>
          <cell r="AX27">
            <v>56356102</v>
          </cell>
          <cell r="AY27">
            <v>44575</v>
          </cell>
          <cell r="AZ27">
            <v>135</v>
          </cell>
          <cell r="BA27">
            <v>56356102</v>
          </cell>
          <cell r="BB27">
            <v>44567</v>
          </cell>
          <cell r="BC27" t="str">
            <v>6 6: Prestacion de servicios</v>
          </cell>
          <cell r="BD27" t="str">
            <v>1 Nacional</v>
          </cell>
          <cell r="BE27" t="str">
            <v>3 3. Único Contratista</v>
          </cell>
          <cell r="BF27">
            <v>44575</v>
          </cell>
          <cell r="BG27">
            <v>44581</v>
          </cell>
          <cell r="BH27">
            <v>44914</v>
          </cell>
          <cell r="BI27">
            <v>44914</v>
          </cell>
          <cell r="BJ27" t="str">
            <v>2 2-Ejecución</v>
          </cell>
          <cell r="BK27" t="str">
            <v>1 1. Días</v>
          </cell>
          <cell r="BL27">
            <v>333</v>
          </cell>
          <cell r="BO27">
            <v>333</v>
          </cell>
          <cell r="BP27">
            <v>44578</v>
          </cell>
          <cell r="BQ27">
            <v>44575</v>
          </cell>
          <cell r="BR27">
            <v>45107</v>
          </cell>
          <cell r="CE27" t="str">
            <v>PENDIENTE</v>
          </cell>
          <cell r="CF27" t="str">
            <v>PENDIENTE</v>
          </cell>
          <cell r="CG27" t="str">
            <v>3 3. Municipal</v>
          </cell>
          <cell r="CH27" t="str">
            <v>2 2. Transferencias</v>
          </cell>
          <cell r="CI27" t="str">
            <v>1 1-Pesos Colombianos</v>
          </cell>
          <cell r="CJ27" t="str">
            <v>149 3. Bogotá D.C.</v>
          </cell>
          <cell r="CK27" t="str">
            <v>17 17 La Candelaria</v>
          </cell>
          <cell r="CL27" t="str">
            <v>LA CANDELARIA</v>
          </cell>
          <cell r="CM27" t="str">
            <v>1 1. Única</v>
          </cell>
          <cell r="CN27" t="str">
            <v>4 CARRERA</v>
          </cell>
          <cell r="CO27">
            <v>8</v>
          </cell>
          <cell r="CP27">
            <v>9</v>
          </cell>
          <cell r="CQ27">
            <v>83</v>
          </cell>
          <cell r="CR27" t="str">
            <v>1 Interno</v>
          </cell>
          <cell r="CS27" t="str">
            <v>IVAN DARIO QUIÑONES SANCHEZ</v>
          </cell>
          <cell r="CT27">
            <v>80093292</v>
          </cell>
          <cell r="CU27">
            <v>3</v>
          </cell>
          <cell r="CW27" t="str">
            <v>ABOGADO</v>
          </cell>
        </row>
        <row r="28">
          <cell r="A28" t="str">
            <v>026</v>
          </cell>
          <cell r="B28" t="str">
            <v>CONTRATO DE PRESTACIÓN DE SERVICIOS PROFESIONALES Y/O APOYO A LA GESTIÓN</v>
          </cell>
          <cell r="C28" t="str">
            <v>esdop 23 de 2022</v>
          </cell>
          <cell r="D28" t="str">
            <v>CONTRATACIÓN DIRECTA</v>
          </cell>
          <cell r="E28" t="str">
            <v>HECTOR FABIO ANGEL BLANCO</v>
          </cell>
          <cell r="F28" t="str">
            <v>MASCULINO</v>
          </cell>
          <cell r="G28">
            <v>79545027</v>
          </cell>
          <cell r="H28">
            <v>5</v>
          </cell>
          <cell r="I28" t="str">
            <v xml:space="preserve"> Prestar con plena autonomía técnica y administrativa sus servicios profesionales para apoyar la ejecución del proyecto de inversión 7646 en la meta No. 2 para la vigencia 2022, para el apoyo en el cumplimiento de sus metas y en especial en el soporte técnico y funcional a la plataforma de aplicaciones y servicios tecnológicos de la SCRD.</v>
          </cell>
          <cell r="J28" t="str">
            <v>17 17. Contrato de Prestación de Servicios</v>
          </cell>
          <cell r="K28" t="str">
            <v>1 Contratista</v>
          </cell>
          <cell r="L28" t="str">
            <v xml:space="preserve">1 Natural </v>
          </cell>
          <cell r="M28" t="str">
            <v>2 Privada (1)</v>
          </cell>
          <cell r="N28" t="str">
            <v>4 Persona Natural (2)</v>
          </cell>
          <cell r="O28" t="str">
            <v xml:space="preserve">31 31-Servicios Profesionales </v>
          </cell>
          <cell r="P28" t="str">
            <v>DG 52 B SUR 53 66</v>
          </cell>
          <cell r="Q28">
            <v>3022249</v>
          </cell>
          <cell r="R28" t="str">
            <v>hector.angel@scrd.gov.co</v>
          </cell>
          <cell r="S28">
            <v>25841</v>
          </cell>
          <cell r="T28">
            <v>52</v>
          </cell>
          <cell r="U28" t="str">
            <v>BOGOTÁ, BOGOTÁ D.C.</v>
          </cell>
          <cell r="V28" t="str">
            <v>Ingeniero Electrónico</v>
          </cell>
          <cell r="W28" t="str">
            <v>NO APLICA</v>
          </cell>
          <cell r="X28" t="str">
            <v>NO APLICA</v>
          </cell>
          <cell r="Y28" t="str">
            <v>CO1.PCCNTR.3226159</v>
          </cell>
          <cell r="Z28" t="str">
            <v>https://community.secop.gov.co/Public/Tendering/ContractNoticePhases/View?PPI=CO1.PPI.16628848&amp;isFromPublicArea=True&amp;isModal=False</v>
          </cell>
          <cell r="AA28">
            <v>44574</v>
          </cell>
          <cell r="AB28" t="str">
            <v>5 Contratación directa</v>
          </cell>
          <cell r="AC28" t="str">
            <v>33 Prestación de Servicios Profesionales y Apoyo (5-8)</v>
          </cell>
          <cell r="AE28" t="str">
            <v>1 1. Ley 80</v>
          </cell>
          <cell r="AF28" t="str">
            <v>OFICINA DE TECNOLOGIAS DE LA INFORMACION</v>
          </cell>
          <cell r="AG28" t="str">
            <v>GRUPO INTERNO DE TRABAJO DE INFRAESTRUCTURA Y SISTEMAS DE INFORMACIÓN</v>
          </cell>
          <cell r="AH28" t="str">
            <v>1 1. Inversión</v>
          </cell>
          <cell r="AI28">
            <v>7646</v>
          </cell>
          <cell r="AJ28" t="str">
            <v>O2301160556000000</v>
          </cell>
          <cell r="AK28" t="str">
            <v>Fortalecimiento a la gestión, la innovación tecnológica y la comunicación pública de la Secretaría de Cultura, Recreación y Deporte de Bogotá</v>
          </cell>
          <cell r="AO28">
            <v>48457167</v>
          </cell>
          <cell r="AR28">
            <v>48457167</v>
          </cell>
          <cell r="AV28">
            <v>4405197</v>
          </cell>
          <cell r="AW28">
            <v>50</v>
          </cell>
          <cell r="AX28">
            <v>48457167</v>
          </cell>
          <cell r="AY28">
            <v>44575</v>
          </cell>
          <cell r="AZ28">
            <v>22</v>
          </cell>
          <cell r="BA28">
            <v>48457167</v>
          </cell>
          <cell r="BB28">
            <v>44565</v>
          </cell>
          <cell r="BC28" t="str">
            <v>6 6: Prestacion de servicios</v>
          </cell>
          <cell r="BD28" t="str">
            <v>1 Nacional</v>
          </cell>
          <cell r="BE28" t="str">
            <v>3 3. Único Contratista</v>
          </cell>
          <cell r="BF28">
            <v>44575</v>
          </cell>
          <cell r="BG28">
            <v>44580</v>
          </cell>
          <cell r="BH28">
            <v>44913</v>
          </cell>
          <cell r="BI28">
            <v>44913</v>
          </cell>
          <cell r="BJ28" t="str">
            <v>2 2-Ejecución</v>
          </cell>
          <cell r="BK28" t="str">
            <v>1 1. Días</v>
          </cell>
          <cell r="BL28">
            <v>333</v>
          </cell>
          <cell r="BO28">
            <v>333</v>
          </cell>
          <cell r="BP28">
            <v>44577</v>
          </cell>
          <cell r="BQ28">
            <v>44575</v>
          </cell>
          <cell r="BR28">
            <v>45107</v>
          </cell>
          <cell r="CE28" t="str">
            <v>PENDIENTE</v>
          </cell>
          <cell r="CF28" t="str">
            <v>PENDIENTE</v>
          </cell>
          <cell r="CG28" t="str">
            <v>3 3. Municipal</v>
          </cell>
          <cell r="CH28" t="str">
            <v>2 2. Transferencias</v>
          </cell>
          <cell r="CI28" t="str">
            <v>1 1-Pesos Colombianos</v>
          </cell>
          <cell r="CJ28" t="str">
            <v>149 3. Bogotá D.C.</v>
          </cell>
          <cell r="CK28" t="str">
            <v>17 17 La Candelaria</v>
          </cell>
          <cell r="CL28" t="str">
            <v>LA CANDELARIA</v>
          </cell>
          <cell r="CM28" t="str">
            <v>1 1. Única</v>
          </cell>
          <cell r="CN28" t="str">
            <v>4 CARRERA</v>
          </cell>
          <cell r="CO28">
            <v>8</v>
          </cell>
          <cell r="CP28">
            <v>9</v>
          </cell>
          <cell r="CQ28">
            <v>83</v>
          </cell>
          <cell r="CR28" t="str">
            <v>1 Interno</v>
          </cell>
          <cell r="CS28" t="str">
            <v>PEDRO NEL JIMENEZ BELLO</v>
          </cell>
          <cell r="CT28">
            <v>74181590</v>
          </cell>
          <cell r="CU28">
            <v>9</v>
          </cell>
          <cell r="CW28" t="str">
            <v>INGENIERO ELECTRONICO</v>
          </cell>
        </row>
        <row r="29">
          <cell r="A29" t="str">
            <v>027</v>
          </cell>
          <cell r="B29" t="str">
            <v>CONTRATO DE PRESTACIÓN DE SERVICIOS PROFESIONALES Y/O APOYO A LA GESTIÓN</v>
          </cell>
          <cell r="C29" t="str">
            <v>ESDOP 25 DE 2022</v>
          </cell>
          <cell r="D29" t="str">
            <v>CONTRATACIÓN DIRECTA</v>
          </cell>
          <cell r="E29" t="str">
            <v>LAURA VICTORIA LESMES VELASCO</v>
          </cell>
          <cell r="F29" t="str">
            <v>FEMENINO</v>
          </cell>
          <cell r="G29">
            <v>1022368703</v>
          </cell>
          <cell r="H29">
            <v>0</v>
          </cell>
          <cell r="I29" t="str">
            <v xml:space="preserve"> Prestar con plena autonomía técnica y administrativa sus servicios profesionales para apoyar la ejecución del proyecto de inversión 7646 en la meta No. 7 para la vigencia 2022, en lo relacionado con la ejecución y seguimiento de los procesos administrativos, financieros y jurídicos, incluyendo el apoyo técnico necesario para la correcta ejecución de los contratos de la oficina.</v>
          </cell>
          <cell r="J29" t="str">
            <v>17 17. Contrato de Prestación de Servicios</v>
          </cell>
          <cell r="K29" t="str">
            <v>1 Contratista</v>
          </cell>
          <cell r="L29" t="str">
            <v xml:space="preserve">1 Natural </v>
          </cell>
          <cell r="M29" t="str">
            <v>2 Privada (1)</v>
          </cell>
          <cell r="N29" t="str">
            <v>4 Persona Natural (2)</v>
          </cell>
          <cell r="O29" t="str">
            <v xml:space="preserve">31 31-Servicios Profesionales </v>
          </cell>
          <cell r="P29" t="str">
            <v>Carrera 23 No. 49 - 86</v>
          </cell>
          <cell r="Q29">
            <v>3203436072</v>
          </cell>
          <cell r="R29" t="str">
            <v>laura.lesmes@scrd.gov.co</v>
          </cell>
          <cell r="S29">
            <v>33372</v>
          </cell>
          <cell r="T29">
            <v>31</v>
          </cell>
          <cell r="U29" t="str">
            <v>BOGOTÁ, BOGOTÁ D.C.</v>
          </cell>
          <cell r="V29" t="str">
            <v>Profesional en derecho, con especialización en áreas de comunicación o ciencias sociales y humanas y tres (3) o más años de experiencia.</v>
          </cell>
          <cell r="W29" t="str">
            <v>NO APLICA</v>
          </cell>
          <cell r="X29" t="str">
            <v>NO APLICA</v>
          </cell>
          <cell r="Y29" t="str">
            <v>CO1.PCCNTR.3226825</v>
          </cell>
          <cell r="Z29" t="str">
            <v>https://community.secop.gov.co/Public/Tendering/ContractNoticePhases/View?PPI=CO1.PPI.16681804&amp;isFromPublicArea=True&amp;isModal=False</v>
          </cell>
          <cell r="AA29">
            <v>44574</v>
          </cell>
          <cell r="AB29" t="str">
            <v>5 Contratación directa</v>
          </cell>
          <cell r="AC29" t="str">
            <v>33 Prestación de Servicios Profesionales y Apoyo (5-8)</v>
          </cell>
          <cell r="AE29" t="str">
            <v>1 1. Ley 80</v>
          </cell>
          <cell r="AF29" t="str">
            <v>DIRECCION DE GESTION CORPORATIVA</v>
          </cell>
          <cell r="AG29" t="str">
            <v>OFICINA ASESORA DE COMUNICACIONES</v>
          </cell>
          <cell r="AH29" t="str">
            <v>1 1. Inversión</v>
          </cell>
          <cell r="AI29">
            <v>7646</v>
          </cell>
          <cell r="AJ29" t="str">
            <v>O2301160556000000</v>
          </cell>
          <cell r="AK29" t="str">
            <v>Fortalecimiento a la gestión, la innovación tecnológica y la comunicación pública de la Secretaría de Cultura, Recreación y Deporte de Bogotá</v>
          </cell>
          <cell r="AO29">
            <v>87868187</v>
          </cell>
          <cell r="AR29">
            <v>87868187</v>
          </cell>
          <cell r="AV29">
            <v>7988017</v>
          </cell>
          <cell r="AW29">
            <v>52</v>
          </cell>
          <cell r="AX29">
            <v>87868187</v>
          </cell>
          <cell r="AY29">
            <v>44575</v>
          </cell>
          <cell r="AZ29">
            <v>62</v>
          </cell>
          <cell r="BA29">
            <v>87868187</v>
          </cell>
          <cell r="BB29">
            <v>44566</v>
          </cell>
          <cell r="BC29" t="str">
            <v>6 6: Prestacion de servicios</v>
          </cell>
          <cell r="BD29" t="str">
            <v>1 Nacional</v>
          </cell>
          <cell r="BE29" t="str">
            <v>3 3. Único Contratista</v>
          </cell>
          <cell r="BF29">
            <v>44575</v>
          </cell>
          <cell r="BG29">
            <v>44575</v>
          </cell>
          <cell r="BH29">
            <v>44909</v>
          </cell>
          <cell r="BI29">
            <v>44909</v>
          </cell>
          <cell r="BJ29" t="str">
            <v>2 2-Ejecución</v>
          </cell>
          <cell r="BK29" t="str">
            <v>1 1. Días</v>
          </cell>
          <cell r="BL29">
            <v>334</v>
          </cell>
          <cell r="BO29">
            <v>334</v>
          </cell>
          <cell r="BP29">
            <v>44575</v>
          </cell>
          <cell r="BQ29">
            <v>44575</v>
          </cell>
          <cell r="BR29">
            <v>45107</v>
          </cell>
          <cell r="CE29" t="str">
            <v>PENDIENTE</v>
          </cell>
          <cell r="CF29" t="str">
            <v>PENDIENTE</v>
          </cell>
          <cell r="CG29" t="str">
            <v>3 3. Municipal</v>
          </cell>
          <cell r="CH29" t="str">
            <v>2 2. Transferencias</v>
          </cell>
          <cell r="CI29" t="str">
            <v>1 1-Pesos Colombianos</v>
          </cell>
          <cell r="CJ29" t="str">
            <v>149 3. Bogotá D.C.</v>
          </cell>
          <cell r="CK29" t="str">
            <v>17 17 La Candelaria</v>
          </cell>
          <cell r="CL29" t="str">
            <v>LA CANDELARIA</v>
          </cell>
          <cell r="CM29" t="str">
            <v>1 1. Única</v>
          </cell>
          <cell r="CN29" t="str">
            <v>4 CARRERA</v>
          </cell>
          <cell r="CO29">
            <v>8</v>
          </cell>
          <cell r="CP29">
            <v>9</v>
          </cell>
          <cell r="CQ29">
            <v>83</v>
          </cell>
          <cell r="CR29" t="str">
            <v>1 Interno</v>
          </cell>
          <cell r="CS29" t="str">
            <v>CAROLINA RUIZ CAICEDO</v>
          </cell>
          <cell r="CT29">
            <v>34607285</v>
          </cell>
          <cell r="CU29">
            <v>2</v>
          </cell>
          <cell r="CW29" t="str">
            <v>ABOGADO</v>
          </cell>
        </row>
        <row r="30">
          <cell r="A30" t="str">
            <v>028</v>
          </cell>
          <cell r="B30" t="str">
            <v>CONTRATO DE PRESTACIÓN DE SERVICIOS PROFESIONALES Y/O APOYO A LA GESTIÓN</v>
          </cell>
          <cell r="C30" t="str">
            <v>Esdop 150 de 2022</v>
          </cell>
          <cell r="D30" t="str">
            <v>CONTRATACIÓN DIRECTA</v>
          </cell>
          <cell r="E30" t="str">
            <v>MARTHA CAROLINA MORALES RENGIFO</v>
          </cell>
          <cell r="F30" t="str">
            <v>FEMENINO</v>
          </cell>
          <cell r="G30">
            <v>52532314</v>
          </cell>
          <cell r="H30">
            <v>1</v>
          </cell>
          <cell r="I30" t="str">
            <v xml:space="preserve"> PRESTAR SERVICIOS PROFESIONALES A LA SUBSECRETARIA EN CUMPLIMIENTO DE LAS METAS ASOCIADAS AL PROYECTO DE INVERSION 7879 FORTALECIMIENTO DE LA CULTURA CIUDADANA Y SU INSTITUCIONALIDAD EN BOGOTA PARA ACOMPAÑAR Y APOYAR LAS ACTIVIDADES ADMINISTRATIVAS, OPERATIVAS Y LA GESTION DE LOS PROCESOS ASOCIADOS AL MIPG, DE LOS PROYECTOS DE CULTURA CIUDADANA PROGRAMADOS PARA LA VIGENCIA 2022.</v>
          </cell>
          <cell r="J30" t="str">
            <v>17 17. Contrato de Prestación de Servicios</v>
          </cell>
          <cell r="K30" t="str">
            <v>1 Contratista</v>
          </cell>
          <cell r="L30" t="str">
            <v xml:space="preserve">1 Natural </v>
          </cell>
          <cell r="M30" t="str">
            <v>2 Privada (1)</v>
          </cell>
          <cell r="N30" t="str">
            <v>4 Persona Natural (2)</v>
          </cell>
          <cell r="O30" t="str">
            <v xml:space="preserve">31 31-Servicios Profesionales </v>
          </cell>
          <cell r="P30" t="str">
            <v>Carrera 74 No. 43 - 34 Sur</v>
          </cell>
          <cell r="Q30">
            <v>8032804</v>
          </cell>
          <cell r="R30" t="str">
            <v>martha.morales@scrd.gov.co</v>
          </cell>
          <cell r="S30">
            <v>28896</v>
          </cell>
          <cell r="T30">
            <v>43</v>
          </cell>
          <cell r="U30" t="str">
            <v>BOGOTÁ, BOGOTÁ D.C.</v>
          </cell>
          <cell r="V30" t="str">
            <v>Profesional en
Contaduria Pública, Mas de trece (13)
años procesos de
planeación, o gestión
contable y financiera o
actividades
administrativas.</v>
          </cell>
          <cell r="W30" t="str">
            <v>NO APLICA</v>
          </cell>
          <cell r="X30" t="str">
            <v>NO APLICA</v>
          </cell>
          <cell r="Y30" t="str">
            <v>CO1.PCCNTR.3227007</v>
          </cell>
          <cell r="Z30" t="str">
            <v>https://community.secop.gov.co/Public/Tendering/ContractNoticePhases/View?PPI=CO1.PPI.16683225&amp;isFromPublicArea=True&amp;isModal=False</v>
          </cell>
          <cell r="AA30">
            <v>44574</v>
          </cell>
          <cell r="AB30" t="str">
            <v>5 Contratación directa</v>
          </cell>
          <cell r="AC30" t="str">
            <v>33 Prestación de Servicios Profesionales y Apoyo (5-8)</v>
          </cell>
          <cell r="AE30" t="str">
            <v>1 1. Ley 80</v>
          </cell>
          <cell r="AF30" t="str">
            <v>SUBSECRETARIA DE CULTURA CIUDADANA</v>
          </cell>
          <cell r="AG30" t="str">
            <v>DIRECCIÓN OBSERVATORIO Y GESTIÓN DEL CONOCIMIENTO CULTURAL</v>
          </cell>
          <cell r="AH30" t="str">
            <v>1 1. Inversión</v>
          </cell>
          <cell r="AI30">
            <v>7879</v>
          </cell>
          <cell r="AJ30" t="str">
            <v>O2301160555000000</v>
          </cell>
          <cell r="AK30" t="str">
            <v>Fortalecimiento de la Cultura Ciudadana y su Institucionalidad en Bogotá.</v>
          </cell>
          <cell r="AO30">
            <v>72106166</v>
          </cell>
          <cell r="AR30">
            <v>72106166</v>
          </cell>
          <cell r="AV30">
            <v>6555106</v>
          </cell>
          <cell r="AW30">
            <v>64</v>
          </cell>
          <cell r="AX30">
            <v>72106166</v>
          </cell>
          <cell r="AY30">
            <v>44578</v>
          </cell>
          <cell r="AZ30">
            <v>281</v>
          </cell>
          <cell r="BA30">
            <v>72106166</v>
          </cell>
          <cell r="BB30">
            <v>44572</v>
          </cell>
          <cell r="BC30" t="str">
            <v>6 6: Prestacion de servicios</v>
          </cell>
          <cell r="BD30" t="str">
            <v>1 Nacional</v>
          </cell>
          <cell r="BE30" t="str">
            <v>3 3. Único Contratista</v>
          </cell>
          <cell r="BF30">
            <v>44575</v>
          </cell>
          <cell r="BG30">
            <v>44578</v>
          </cell>
          <cell r="BH30">
            <v>44912</v>
          </cell>
          <cell r="BI30">
            <v>44912</v>
          </cell>
          <cell r="BJ30" t="str">
            <v>2 2-Ejecución</v>
          </cell>
          <cell r="BK30" t="str">
            <v>1 1. Días</v>
          </cell>
          <cell r="BL30">
            <v>334</v>
          </cell>
          <cell r="BO30">
            <v>334</v>
          </cell>
          <cell r="BP30">
            <v>44576</v>
          </cell>
          <cell r="BQ30">
            <v>44575</v>
          </cell>
          <cell r="BR30">
            <v>45124</v>
          </cell>
          <cell r="CE30" t="str">
            <v>PENDIENTE</v>
          </cell>
          <cell r="CF30" t="str">
            <v>PENDIENTE</v>
          </cell>
          <cell r="CG30" t="str">
            <v>3 3. Municipal</v>
          </cell>
          <cell r="CH30" t="str">
            <v>2 2. Transferencias</v>
          </cell>
          <cell r="CI30" t="str">
            <v>1 1-Pesos Colombianos</v>
          </cell>
          <cell r="CJ30" t="str">
            <v>149 3. Bogotá D.C.</v>
          </cell>
          <cell r="CK30" t="str">
            <v>17 17 La Candelaria</v>
          </cell>
          <cell r="CL30" t="str">
            <v>LA CANDELARIA</v>
          </cell>
          <cell r="CM30" t="str">
            <v>1 1. Única</v>
          </cell>
          <cell r="CN30" t="str">
            <v>4 CARRERA</v>
          </cell>
          <cell r="CO30">
            <v>8</v>
          </cell>
          <cell r="CP30">
            <v>9</v>
          </cell>
          <cell r="CQ30">
            <v>83</v>
          </cell>
          <cell r="CR30" t="str">
            <v>1 Interno</v>
          </cell>
          <cell r="CS30" t="str">
            <v>SAYRA GUINETTE ALDANA HERNANDEZ</v>
          </cell>
          <cell r="CT30">
            <v>35198352</v>
          </cell>
          <cell r="CU30">
            <v>5</v>
          </cell>
          <cell r="CW30" t="str">
            <v>CONTADOR PUBLICO</v>
          </cell>
        </row>
        <row r="31">
          <cell r="A31" t="str">
            <v>029</v>
          </cell>
          <cell r="B31" t="str">
            <v>CONTRATO DE PRESTACIÓN DE SERVICIOS PROFESIONALES Y/O APOYO A LA GESTIÓN</v>
          </cell>
          <cell r="C31" t="str">
            <v>ESDOP 367 DE 2022</v>
          </cell>
          <cell r="D31" t="str">
            <v>CONTRATACIÓN DIRECTA</v>
          </cell>
          <cell r="E31" t="str">
            <v>LEYDY YAMILE RAMIREZ ALVAREZ</v>
          </cell>
          <cell r="F31" t="str">
            <v>FEMENINO</v>
          </cell>
          <cell r="G31">
            <v>1019010047</v>
          </cell>
          <cell r="H31">
            <v>9</v>
          </cell>
          <cell r="I31" t="str">
            <v xml:space="preserve"> PRESTAR SERVICIOS PROFESIONALES A LA DIRECCION DE FOMENTO DE LA SECRETARIA DISTRITAL DE CULTURA, RECREACION Y DEPORTE - SCRD, EN EL MARCO DE LA PLANEACION, EJECUCION, Y POSICIONAMIENTO ESTRATEGICO DEL PROGRAMA DISTRITAL DE ESTIMULOS - PDE EN 2022, MEDIANTE EL APOYO TECNICO A LAS ACTIVIDADES DE IMPLEMENTACION DEL PROGRAMA, EN CUMPLIMIENTO A LA META 4 DEL PROYECTO DE INVERSION 7650 Y DEL PLAN DI STRITAL DE DESARROLLO 2020-2024 UN NUEVO CONTRATO SOCIAL Y AMBIENTAL PARA LA BOGOTA DEL SIGLO XXI.</v>
          </cell>
          <cell r="J31" t="str">
            <v>17 17. Contrato de Prestación de Servicios</v>
          </cell>
          <cell r="K31" t="str">
            <v>1 Contratista</v>
          </cell>
          <cell r="L31" t="str">
            <v xml:space="preserve">1 Natural </v>
          </cell>
          <cell r="M31" t="str">
            <v>2 Privada (1)</v>
          </cell>
          <cell r="N31" t="str">
            <v>4 Persona Natural (2)</v>
          </cell>
          <cell r="O31" t="str">
            <v xml:space="preserve">31 31-Servicios Profesionales </v>
          </cell>
          <cell r="P31" t="str">
            <v>Cra 80 N° 8- 11 Apto 427</v>
          </cell>
          <cell r="Q31">
            <v>3939986</v>
          </cell>
          <cell r="R31" t="str">
            <v>leidy.ramirez@scrd.gov.co</v>
          </cell>
          <cell r="S31">
            <v>31668</v>
          </cell>
          <cell r="T31">
            <v>36</v>
          </cell>
          <cell r="U31" t="str">
            <v>BOGOTÁ, BOGOTÁ D.C.</v>
          </cell>
          <cell r="V31" t="str">
            <v>Licenciada en Educación básica con
énfasis en Ciencias Sociales con
Maestría, Tres (3) años de experiencia
profesional.</v>
          </cell>
          <cell r="W31" t="str">
            <v>NO APLICA</v>
          </cell>
          <cell r="X31" t="str">
            <v>NO APLICA</v>
          </cell>
          <cell r="Y31" t="str">
            <v>CO1.PCCNTR.3229431</v>
          </cell>
          <cell r="Z31" t="str">
            <v>https://community.secop.gov.co/Public/Tendering/ContractNoticePhases/View?PPI=CO1.PPI.16580225&amp;isFromPublicArea=True&amp;isModal=False</v>
          </cell>
          <cell r="AA31">
            <v>44574</v>
          </cell>
          <cell r="AB31" t="str">
            <v>5 Contratación directa</v>
          </cell>
          <cell r="AC31" t="str">
            <v>33 Prestación de Servicios Profesionales y Apoyo (5-8)</v>
          </cell>
          <cell r="AE31" t="str">
            <v>1 1. Ley 80</v>
          </cell>
          <cell r="AF31" t="str">
            <v>SUBSECRETARIA DE GOBERNANZA</v>
          </cell>
          <cell r="AG31" t="str">
            <v>DIRECCION DE FOMENTO</v>
          </cell>
          <cell r="AH31" t="str">
            <v>1 1. Inversión</v>
          </cell>
          <cell r="AI31">
            <v>7650</v>
          </cell>
          <cell r="AJ31" t="str">
            <v>O2301160121000000</v>
          </cell>
          <cell r="AK31" t="str">
            <v>Fortalecimiento de los procesos de fomento cultural para la gestión
incluyente en Cultura para la vida cotidiana en Bogotá D.C.</v>
          </cell>
          <cell r="AO31">
            <v>103630197</v>
          </cell>
          <cell r="AR31">
            <v>103630197</v>
          </cell>
          <cell r="AV31">
            <v>9420927</v>
          </cell>
          <cell r="AW31">
            <v>49</v>
          </cell>
          <cell r="AX31">
            <v>103630197</v>
          </cell>
          <cell r="AY31">
            <v>44575</v>
          </cell>
          <cell r="AZ31">
            <v>155</v>
          </cell>
          <cell r="BA31">
            <v>103630197</v>
          </cell>
          <cell r="BB31">
            <v>44568</v>
          </cell>
          <cell r="BC31" t="str">
            <v>6 6: Prestacion de servicios</v>
          </cell>
          <cell r="BD31" t="str">
            <v>1 Nacional</v>
          </cell>
          <cell r="BE31" t="str">
            <v>3 3. Único Contratista</v>
          </cell>
          <cell r="BF31">
            <v>44575</v>
          </cell>
          <cell r="BG31">
            <v>44578</v>
          </cell>
          <cell r="BH31">
            <v>44912</v>
          </cell>
          <cell r="BI31">
            <v>44912</v>
          </cell>
          <cell r="BJ31" t="str">
            <v>2 2-Ejecución</v>
          </cell>
          <cell r="BK31" t="str">
            <v>1 1. Días</v>
          </cell>
          <cell r="BL31">
            <v>334</v>
          </cell>
          <cell r="BO31">
            <v>334</v>
          </cell>
          <cell r="BP31">
            <v>44575</v>
          </cell>
          <cell r="BQ31">
            <v>44575</v>
          </cell>
          <cell r="BR31">
            <v>45124</v>
          </cell>
          <cell r="CE31" t="str">
            <v>PENDIENTE</v>
          </cell>
          <cell r="CF31" t="str">
            <v>PENDIENTE</v>
          </cell>
          <cell r="CG31" t="str">
            <v>3 3. Municipal</v>
          </cell>
          <cell r="CH31" t="str">
            <v>2 2. Transferencias</v>
          </cell>
          <cell r="CI31" t="str">
            <v>1 1-Pesos Colombianos</v>
          </cell>
          <cell r="CJ31" t="str">
            <v>149 3. Bogotá D.C.</v>
          </cell>
          <cell r="CK31" t="str">
            <v>17 17 La Candelaria</v>
          </cell>
          <cell r="CL31" t="str">
            <v>LA CANDELARIA</v>
          </cell>
          <cell r="CM31" t="str">
            <v>1 1. Única</v>
          </cell>
          <cell r="CN31" t="str">
            <v>4 CARRERA</v>
          </cell>
          <cell r="CO31">
            <v>8</v>
          </cell>
          <cell r="CP31">
            <v>9</v>
          </cell>
          <cell r="CQ31">
            <v>83</v>
          </cell>
          <cell r="CR31" t="str">
            <v>1 Interno</v>
          </cell>
          <cell r="CS31" t="str">
            <v>VANESSA BARRENECHE SAMUR</v>
          </cell>
          <cell r="CT31">
            <v>1098671932</v>
          </cell>
          <cell r="CU31">
            <v>5</v>
          </cell>
          <cell r="CW31" t="str">
            <v>LICENCIADA EN EDUCACIÓN BÁSICA MAGISTER</v>
          </cell>
        </row>
        <row r="32">
          <cell r="A32" t="str">
            <v>030</v>
          </cell>
          <cell r="B32" t="str">
            <v>CONTRATO DE PRESTACIÓN DE SERVICIOS PROFESIONALES Y/O APOYO A LA GESTIÓN</v>
          </cell>
          <cell r="C32" t="str">
            <v>ESDOP 382 DE 2022</v>
          </cell>
          <cell r="D32" t="str">
            <v>CONTRATACIÓN DIRECTA</v>
          </cell>
          <cell r="E32" t="str">
            <v>FRANCY AIMED TOLOSA VALLEJO</v>
          </cell>
          <cell r="F32" t="str">
            <v>FEMENINO</v>
          </cell>
          <cell r="G32">
            <v>23754761</v>
          </cell>
          <cell r="H32">
            <v>6</v>
          </cell>
          <cell r="I32" t="str">
            <v xml:space="preserve"> PRESTAR SERVICIOS PROFESIONALES DE APOYO A LA DIRECCION DE FOMENTO DE LA SECRETARIA DE CULTURA, RECREACION Y DEPORTE, SCRD, EN MARCO  DE LA GESTION TECNICA Y EL SOPORTE CONCEPTUAL, PEDAGOGICO, METODOLOGICO Y OPERATIVO DEL PROGRAMA DE FORTALECIMIENTO A LOS AGENTES D EL SECTOR-(PFAS) Y DEL PROGRAMA DISTRITAL DE APOYOS CONCERTADOS, (PDAC), EN EL MARCO DE LA POLITICA DISTRITAL DE FOMENTO, EN DESARRO LLO DEL OBJETIVO ESPECIFICO 3 DEL PROYECTO DE INVERSION 7650 PARA LA VIGENCIA 2022.            </v>
          </cell>
          <cell r="J32" t="str">
            <v>17 17. Contrato de Prestación de Servicios</v>
          </cell>
          <cell r="K32" t="str">
            <v>1 Contratista</v>
          </cell>
          <cell r="L32" t="str">
            <v xml:space="preserve">1 Natural </v>
          </cell>
          <cell r="M32" t="str">
            <v>2 Privada (1)</v>
          </cell>
          <cell r="N32" t="str">
            <v>4 Persona Natural (2)</v>
          </cell>
          <cell r="O32" t="str">
            <v xml:space="preserve">31 31-Servicios Profesionales </v>
          </cell>
          <cell r="P32" t="str">
            <v>CALLE 8 N. 69 D - 23</v>
          </cell>
          <cell r="Q32">
            <v>3024280411</v>
          </cell>
          <cell r="R32" t="str">
            <v>francy.tolosa@scrd.gov.co</v>
          </cell>
          <cell r="S32">
            <v>27039</v>
          </cell>
          <cell r="T32">
            <v>48</v>
          </cell>
          <cell r="U32" t="str">
            <v>CAMPOHERMOSO, BOYACA</v>
          </cell>
          <cell r="V32" t="str">
            <v>Profesional en Derecho, con
Especialización, Cinco (5) años de experiencia
profesional</v>
          </cell>
          <cell r="W32" t="str">
            <v>NO APLICA</v>
          </cell>
          <cell r="X32" t="str">
            <v>NO APLICA</v>
          </cell>
          <cell r="Y32" t="str">
            <v>CO1.PCCNTR.3229863</v>
          </cell>
          <cell r="Z32" t="str">
            <v>https://community.secop.gov.co/Public/Tendering/ContractNoticePhases/View?PPI=CO1.PPI.16656272&amp;isFromPublicArea=True&amp;isModal=False</v>
          </cell>
          <cell r="AA32">
            <v>44574</v>
          </cell>
          <cell r="AB32" t="str">
            <v>5 Contratación directa</v>
          </cell>
          <cell r="AC32" t="str">
            <v>33 Prestación de Servicios Profesionales y Apoyo (5-8)</v>
          </cell>
          <cell r="AE32" t="str">
            <v>1 1. Ley 80</v>
          </cell>
          <cell r="AF32" t="str">
            <v>SUBSECRETARIA DE GOBERNANZA</v>
          </cell>
          <cell r="AG32" t="str">
            <v>DIRECCION DE FOMENTO</v>
          </cell>
          <cell r="AH32" t="str">
            <v>1 1. Inversión</v>
          </cell>
          <cell r="AI32">
            <v>7650</v>
          </cell>
          <cell r="AJ32" t="str">
            <v>O2301160121000000</v>
          </cell>
          <cell r="AK32" t="str">
            <v>Fortalecimiento de los procesos de fomento cultural para la gestión
incluyente en Cultura para la vida cotidiana en Bogotá D.C.</v>
          </cell>
          <cell r="AO32">
            <v>95731273</v>
          </cell>
          <cell r="AR32">
            <v>95731273</v>
          </cell>
          <cell r="AV32">
            <v>8702843</v>
          </cell>
          <cell r="AW32">
            <v>54</v>
          </cell>
          <cell r="AX32">
            <v>95731273</v>
          </cell>
          <cell r="AY32">
            <v>44578</v>
          </cell>
          <cell r="AZ32">
            <v>217</v>
          </cell>
          <cell r="BA32">
            <v>95731273</v>
          </cell>
          <cell r="BB32">
            <v>44572</v>
          </cell>
          <cell r="BC32" t="str">
            <v>6 6: Prestacion de servicios</v>
          </cell>
          <cell r="BD32" t="str">
            <v>1 Nacional</v>
          </cell>
          <cell r="BE32" t="str">
            <v>3 3. Único Contratista</v>
          </cell>
          <cell r="BF32">
            <v>44575</v>
          </cell>
          <cell r="BG32">
            <v>44579</v>
          </cell>
          <cell r="BH32">
            <v>44913</v>
          </cell>
          <cell r="BI32">
            <v>44913</v>
          </cell>
          <cell r="BJ32" t="str">
            <v>2 2-Ejecución</v>
          </cell>
          <cell r="BK32" t="str">
            <v>1 1. Días</v>
          </cell>
          <cell r="BL32">
            <v>334</v>
          </cell>
          <cell r="BO32">
            <v>334</v>
          </cell>
          <cell r="BP32">
            <v>44578</v>
          </cell>
          <cell r="BQ32">
            <v>44575</v>
          </cell>
          <cell r="BR32">
            <v>45124</v>
          </cell>
          <cell r="CE32" t="str">
            <v>PENDIENTE</v>
          </cell>
          <cell r="CF32" t="str">
            <v>PENDIENTE</v>
          </cell>
          <cell r="CG32" t="str">
            <v>3 3. Municipal</v>
          </cell>
          <cell r="CH32" t="str">
            <v>2 2. Transferencias</v>
          </cell>
          <cell r="CI32" t="str">
            <v>1 1-Pesos Colombianos</v>
          </cell>
          <cell r="CJ32" t="str">
            <v>149 3. Bogotá D.C.</v>
          </cell>
          <cell r="CK32" t="str">
            <v>17 17 La Candelaria</v>
          </cell>
          <cell r="CL32" t="str">
            <v>LA CANDELARIA</v>
          </cell>
          <cell r="CM32" t="str">
            <v>1 1. Única</v>
          </cell>
          <cell r="CN32" t="str">
            <v>4 CARRERA</v>
          </cell>
          <cell r="CO32">
            <v>8</v>
          </cell>
          <cell r="CP32">
            <v>9</v>
          </cell>
          <cell r="CQ32">
            <v>83</v>
          </cell>
          <cell r="CR32" t="str">
            <v>1 Interno</v>
          </cell>
          <cell r="CS32" t="str">
            <v>VANESSA BARRENECHE SAMUR</v>
          </cell>
          <cell r="CT32">
            <v>1098671932</v>
          </cell>
          <cell r="CU32">
            <v>5</v>
          </cell>
          <cell r="CW32" t="str">
            <v>ABOGADO</v>
          </cell>
        </row>
        <row r="33">
          <cell r="A33" t="str">
            <v>031</v>
          </cell>
          <cell r="B33" t="str">
            <v>CONTRATO DE PRESTACIÓN DE SERVICIOS PROFESIONALES Y/O APOYO A LA GESTIÓN</v>
          </cell>
          <cell r="C33" t="str">
            <v>ESDOP 406 DE 2022</v>
          </cell>
          <cell r="D33" t="str">
            <v>CONTRATACIÓN DIRECTA</v>
          </cell>
          <cell r="E33" t="str">
            <v>ANDRES JOSE LEON PALENCIA</v>
          </cell>
          <cell r="F33" t="str">
            <v>MASCULINO</v>
          </cell>
          <cell r="G33">
            <v>1030568596</v>
          </cell>
          <cell r="H33">
            <v>6</v>
          </cell>
          <cell r="I33" t="str">
            <v xml:space="preserve"> Prestar servicios profesionales a la Secretaría de Cultura, Recreación y Deporte, para apoyar el desarrollo, ejecución y seguimiento del componente presupuestal, administrativo, financiero y contable para la vigencia 2022 del proyecto de inversión 7650, en el marco de la meta 4 y el Plan Distrital de Desarrollo 2020-2024.</v>
          </cell>
          <cell r="J33" t="str">
            <v>17 17. Contrato de Prestación de Servicios</v>
          </cell>
          <cell r="K33" t="str">
            <v>1 Contratista</v>
          </cell>
          <cell r="L33" t="str">
            <v xml:space="preserve">1 Natural </v>
          </cell>
          <cell r="M33" t="str">
            <v>2 Privada (1)</v>
          </cell>
          <cell r="N33" t="str">
            <v>4 Persona Natural (2)</v>
          </cell>
          <cell r="O33" t="str">
            <v xml:space="preserve">31 31-Servicios Profesionales </v>
          </cell>
          <cell r="P33" t="str">
            <v>CR 78 F 46 B 61 SUR BRR BERLIN</v>
          </cell>
          <cell r="Q33">
            <v>2934007</v>
          </cell>
          <cell r="R33" t="str">
            <v>andres.leon@scrd.gov.co</v>
          </cell>
          <cell r="S33">
            <v>32906</v>
          </cell>
          <cell r="T33">
            <v>32</v>
          </cell>
          <cell r="U33" t="str">
            <v>BOGOTÁ, BOGOTÁ D.C.</v>
          </cell>
          <cell r="V33" t="str">
            <v>Profesional del área del conocimiento de Economía, Administración, Contaduría y afines, Dos (2) años de experiencia profesional relacionados con gestión contable y financiera.</v>
          </cell>
          <cell r="W33" t="str">
            <v>NO APLICA</v>
          </cell>
          <cell r="X33" t="str">
            <v>NO APLICA</v>
          </cell>
          <cell r="Y33" t="str">
            <v>CO1.PCCNTR.3232034</v>
          </cell>
          <cell r="Z33" t="str">
            <v>https://community.secop.gov.co/Public/Tendering/ContractNoticePhases/View?PPI=CO1.PPI.16708261&amp;isFromPublicArea=True&amp;isModal=False</v>
          </cell>
          <cell r="AA33">
            <v>44575</v>
          </cell>
          <cell r="AB33" t="str">
            <v>5 Contratación directa</v>
          </cell>
          <cell r="AC33" t="str">
            <v>33 Prestación de Servicios Profesionales y Apoyo (5-8)</v>
          </cell>
          <cell r="AE33" t="str">
            <v>1 1. Ley 80</v>
          </cell>
          <cell r="AF33" t="str">
            <v>SUBSECRETARIA DE GOBERNANZA</v>
          </cell>
          <cell r="AG33" t="str">
            <v>DIRECCION DE FOMENTO</v>
          </cell>
          <cell r="AH33" t="str">
            <v>1 1. Inversión</v>
          </cell>
          <cell r="AI33">
            <v>7650</v>
          </cell>
          <cell r="AJ33" t="str">
            <v>O2301160121000000</v>
          </cell>
          <cell r="AK33" t="str">
            <v>Fortalecimiento de los procesos de fomento cultural para la gestión
incluyente en Cultura para la vida cotidiana en Bogotá D.C.</v>
          </cell>
          <cell r="AO33">
            <v>64219188</v>
          </cell>
          <cell r="AR33">
            <v>64219188</v>
          </cell>
          <cell r="AV33">
            <v>5838108</v>
          </cell>
          <cell r="AW33">
            <v>55</v>
          </cell>
          <cell r="AX33">
            <v>64219188</v>
          </cell>
          <cell r="AY33">
            <v>44578</v>
          </cell>
          <cell r="AZ33">
            <v>33</v>
          </cell>
          <cell r="BA33">
            <v>64219188</v>
          </cell>
          <cell r="BB33">
            <v>44565</v>
          </cell>
          <cell r="BC33" t="str">
            <v>6 6: Prestacion de servicios</v>
          </cell>
          <cell r="BD33" t="str">
            <v>1 Nacional</v>
          </cell>
          <cell r="BE33" t="str">
            <v>3 3. Único Contratista</v>
          </cell>
          <cell r="BF33">
            <v>44575</v>
          </cell>
          <cell r="BG33">
            <v>44579</v>
          </cell>
          <cell r="BH33">
            <v>44913</v>
          </cell>
          <cell r="BI33">
            <v>44913</v>
          </cell>
          <cell r="BJ33" t="str">
            <v>2 2-Ejecución</v>
          </cell>
          <cell r="BK33" t="str">
            <v>1 1. Días</v>
          </cell>
          <cell r="BL33">
            <v>334</v>
          </cell>
          <cell r="BO33">
            <v>334</v>
          </cell>
          <cell r="BP33">
            <v>44578</v>
          </cell>
          <cell r="BQ33">
            <v>44575</v>
          </cell>
          <cell r="BR33">
            <v>45107</v>
          </cell>
          <cell r="CE33" t="str">
            <v>PENDIENTE</v>
          </cell>
          <cell r="CF33" t="str">
            <v>PENDIENTE</v>
          </cell>
          <cell r="CG33" t="str">
            <v>3 3. Municipal</v>
          </cell>
          <cell r="CH33" t="str">
            <v>2 2. Transferencias</v>
          </cell>
          <cell r="CI33" t="str">
            <v>1 1-Pesos Colombianos</v>
          </cell>
          <cell r="CJ33" t="str">
            <v>149 3. Bogotá D.C.</v>
          </cell>
          <cell r="CK33" t="str">
            <v>17 17 La Candelaria</v>
          </cell>
          <cell r="CL33" t="str">
            <v>LA CANDELARIA</v>
          </cell>
          <cell r="CM33" t="str">
            <v>1 1. Única</v>
          </cell>
          <cell r="CN33" t="str">
            <v>4 CARRERA</v>
          </cell>
          <cell r="CO33">
            <v>8</v>
          </cell>
          <cell r="CP33">
            <v>9</v>
          </cell>
          <cell r="CQ33">
            <v>83</v>
          </cell>
          <cell r="CR33" t="str">
            <v>1 Interno</v>
          </cell>
          <cell r="CS33" t="str">
            <v>VANESSA BARRENECHE SAMUR</v>
          </cell>
          <cell r="CT33">
            <v>1098671932</v>
          </cell>
          <cell r="CU33">
            <v>5</v>
          </cell>
          <cell r="CW33" t="str">
            <v>ADMINISTRADOR PÚBLICO</v>
          </cell>
        </row>
        <row r="34">
          <cell r="A34" t="str">
            <v>032</v>
          </cell>
          <cell r="B34" t="str">
            <v>CONTRATO DE PRESTACIÓN DE SERVICIOS PROFESIONALES Y/O APOYO A LA GESTIÓN</v>
          </cell>
          <cell r="C34" t="str">
            <v>ESDOP NO. 275 DE 2022</v>
          </cell>
          <cell r="D34" t="str">
            <v>CONTRATACIÓN DIRECTA</v>
          </cell>
          <cell r="E34" t="str">
            <v>LINA MARIA CEDEÑO PEREZ</v>
          </cell>
          <cell r="F34" t="str">
            <v>FEMENINO</v>
          </cell>
          <cell r="G34">
            <v>55172355</v>
          </cell>
          <cell r="H34">
            <v>7</v>
          </cell>
          <cell r="I34" t="str">
            <v xml:space="preserve"> PRESTAR SERVICIOS PROFESIONALES PARA APOYAR A LA DIRECCION DE FOMENTO DE LA SECRETARIA DISTRITAL DE CULTURA, RECREACION Y DEPORTE EN  EL DESARROLLO TECNICO, ADMINISTRATIVO Y METODOLOGICO DEL PROGRAMA DISTRITAL DE ESTIMULOS 2022 EN EL MARCO DE LA META N.Âº 4 DEL PROYECTO DE INVERSION 7650 Y EL PLAN DISTRITAL DE DESARROLLO 2020-2024 UN NUEVO CONTRATO SOCIAL Y AMBIENTAL PARA LA BOGOTA DEL SIGLO  XXI</v>
          </cell>
          <cell r="J34" t="str">
            <v>17 17. Contrato de Prestación de Servicios</v>
          </cell>
          <cell r="K34" t="str">
            <v>1 Contratista</v>
          </cell>
          <cell r="L34" t="str">
            <v xml:space="preserve">1 Natural </v>
          </cell>
          <cell r="M34" t="str">
            <v>2 Privada (1)</v>
          </cell>
          <cell r="N34" t="str">
            <v>4 Persona Natural (2)</v>
          </cell>
          <cell r="O34" t="str">
            <v xml:space="preserve">31 31-Servicios Profesionales </v>
          </cell>
          <cell r="P34" t="str">
            <v>Calle 94 No. 72 A 52 Casa 14</v>
          </cell>
          <cell r="Q34">
            <v>6316644</v>
          </cell>
          <cell r="R34" t="str">
            <v>lina.cedeno@scrd.gov.co</v>
          </cell>
          <cell r="S34">
            <v>27363</v>
          </cell>
          <cell r="T34">
            <v>48</v>
          </cell>
          <cell r="U34" t="str">
            <v>CAQUETÁ, BELEN DE LOS ANDAQUIES</v>
          </cell>
          <cell r="V34" t="str">
            <v>Profesional en Ciencias Sociales y Humanas o Ciencias de la Educación
o en Artes
escénicas, música, arte danzario,
artes plásticas, artes visuales y
afines, experiencia profesional de
cinco (5) años</v>
          </cell>
          <cell r="W34" t="str">
            <v>NO APLICA</v>
          </cell>
          <cell r="X34" t="str">
            <v>NO APLICA</v>
          </cell>
          <cell r="Y34" t="str">
            <v>CO1.PCCNTR.3237358</v>
          </cell>
          <cell r="Z34" t="str">
            <v>https://community.secop.gov.co/Public/Tendering/ContractNoticePhases/View?PPI=CO1.PPI.16727312&amp;isFromPublicArea=True&amp;isModal=False</v>
          </cell>
          <cell r="AA34">
            <v>44575</v>
          </cell>
          <cell r="AB34" t="str">
            <v>5 Contratación directa</v>
          </cell>
          <cell r="AC34" t="str">
            <v>33 Prestación de Servicios Profesionales y Apoyo (5-8)</v>
          </cell>
          <cell r="AE34" t="str">
            <v>1 1. Ley 80</v>
          </cell>
          <cell r="AF34" t="str">
            <v>SUBSECRETARIA DE GOBERNANZA</v>
          </cell>
          <cell r="AG34" t="str">
            <v>DIRECCION DE FOMENTO</v>
          </cell>
          <cell r="AH34" t="str">
            <v>1 1. Inversión</v>
          </cell>
          <cell r="AI34">
            <v>7650</v>
          </cell>
          <cell r="AJ34" t="str">
            <v>O2301160121000000</v>
          </cell>
          <cell r="AK34" t="str">
            <v>Fortalecimiento de los procesos de fomento cultural para la gestión
incluyente en Cultura para la vida cotidiana en Bogotá D.C.</v>
          </cell>
          <cell r="AO34">
            <v>87844295</v>
          </cell>
          <cell r="AR34">
            <v>87844295</v>
          </cell>
          <cell r="AV34">
            <v>7985845</v>
          </cell>
          <cell r="AW34">
            <v>72</v>
          </cell>
          <cell r="AX34">
            <v>87844295</v>
          </cell>
          <cell r="AY34">
            <v>44578</v>
          </cell>
          <cell r="AZ34">
            <v>168</v>
          </cell>
          <cell r="BA34">
            <v>87844295</v>
          </cell>
          <cell r="BB34">
            <v>44568</v>
          </cell>
          <cell r="BC34" t="str">
            <v>6 6: Prestacion de servicios</v>
          </cell>
          <cell r="BD34" t="str">
            <v>1 Nacional</v>
          </cell>
          <cell r="BE34" t="str">
            <v>3 3. Único Contratista</v>
          </cell>
          <cell r="BF34">
            <v>44576</v>
          </cell>
          <cell r="BG34">
            <v>44582</v>
          </cell>
          <cell r="BH34">
            <v>44916</v>
          </cell>
          <cell r="BI34">
            <v>44916</v>
          </cell>
          <cell r="BJ34" t="str">
            <v>2 2-Ejecución</v>
          </cell>
          <cell r="BK34" t="str">
            <v>1 1. Días</v>
          </cell>
          <cell r="BL34">
            <v>334</v>
          </cell>
          <cell r="BO34">
            <v>334</v>
          </cell>
          <cell r="BP34">
            <v>44580</v>
          </cell>
          <cell r="BQ34">
            <v>44575</v>
          </cell>
          <cell r="BR34">
            <v>45107</v>
          </cell>
          <cell r="CE34" t="str">
            <v>PENDIENTE</v>
          </cell>
          <cell r="CF34" t="str">
            <v>PENDIENTE</v>
          </cell>
          <cell r="CG34" t="str">
            <v>3 3. Municipal</v>
          </cell>
          <cell r="CH34" t="str">
            <v>2 2. Transferencias</v>
          </cell>
          <cell r="CI34" t="str">
            <v>1 1-Pesos Colombianos</v>
          </cell>
          <cell r="CJ34" t="str">
            <v>149 3. Bogotá D.C.</v>
          </cell>
          <cell r="CK34" t="str">
            <v>17 17 La Candelaria</v>
          </cell>
          <cell r="CL34" t="str">
            <v>LA CANDELARIA</v>
          </cell>
          <cell r="CM34" t="str">
            <v>1 1. Única</v>
          </cell>
          <cell r="CN34" t="str">
            <v>4 CARRERA</v>
          </cell>
          <cell r="CO34">
            <v>8</v>
          </cell>
          <cell r="CP34">
            <v>9</v>
          </cell>
          <cell r="CQ34">
            <v>83</v>
          </cell>
          <cell r="CR34" t="str">
            <v>1 Interno</v>
          </cell>
          <cell r="CS34" t="str">
            <v>VANESSA BARRENECHE SAMUR</v>
          </cell>
          <cell r="CT34">
            <v>1098671932</v>
          </cell>
          <cell r="CU34">
            <v>5</v>
          </cell>
          <cell r="CW34" t="str">
            <v>LICENCIADA EN ARTES VISUALES</v>
          </cell>
        </row>
        <row r="35">
          <cell r="A35" t="str">
            <v>033</v>
          </cell>
          <cell r="B35" t="str">
            <v>CONTRATO DE PRESTACIÓN DE SERVICIOS PROFESIONALES Y/O APOYO A LA GESTIÓN</v>
          </cell>
          <cell r="C35" t="str">
            <v>esdop 22 de 2022</v>
          </cell>
          <cell r="D35" t="str">
            <v>CONTRATACIÓN DIRECTA</v>
          </cell>
          <cell r="E35" t="str">
            <v>DAVID JULIAN TETE MIELES</v>
          </cell>
          <cell r="F35" t="str">
            <v>MASCULINO</v>
          </cell>
          <cell r="G35">
            <v>80098424</v>
          </cell>
          <cell r="H35">
            <v>1</v>
          </cell>
          <cell r="I35" t="str">
            <v xml:space="preserve"> Prestar con plena autonomía técnica y administrativa sus servicios para apoyar la ejecución del proyecto de inversión 7646 en la  meta No. 2 para la vigencia 2022, para realizar actividades de administración, soporte y monitoreo de las plataformas basadas en software libre adoptadas por la entidad</v>
          </cell>
          <cell r="J35" t="str">
            <v>17 17. Contrato de Prestación de Servicios</v>
          </cell>
          <cell r="K35" t="str">
            <v>1 Contratista</v>
          </cell>
          <cell r="L35" t="str">
            <v xml:space="preserve">1 Natural </v>
          </cell>
          <cell r="M35" t="str">
            <v>2 Privada (1)</v>
          </cell>
          <cell r="N35" t="str">
            <v>4 Persona Natural (2)</v>
          </cell>
          <cell r="O35" t="str">
            <v xml:space="preserve">31 31-Servicios Profesionales </v>
          </cell>
          <cell r="P35" t="str">
            <v>CR 8 D 191 15 BRR TIBABITA IN 6 AP 506</v>
          </cell>
          <cell r="Q35">
            <v>6768920</v>
          </cell>
          <cell r="R35" t="str">
            <v>david.tete@scrd.gov.co</v>
          </cell>
          <cell r="S35">
            <v>30357</v>
          </cell>
          <cell r="T35">
            <v>39</v>
          </cell>
          <cell r="U35" t="str">
            <v>MAGDALENA, SANTA MARTA</v>
          </cell>
          <cell r="V35" t="str">
            <v>Tecnólogo en sistemas.</v>
          </cell>
          <cell r="W35" t="str">
            <v>NO APLICA</v>
          </cell>
          <cell r="X35" t="str">
            <v>NO APLICA</v>
          </cell>
          <cell r="Y35" t="str">
            <v>CO1.PCCNTR.3237438</v>
          </cell>
          <cell r="Z35" t="str">
            <v>https://community.secop.gov.co/Public/Tendering/ContractNoticePhases/View?PPI=CO1.PPI.16654995&amp;isFromPublicArea=True&amp;isModal=False</v>
          </cell>
          <cell r="AA35">
            <v>44575</v>
          </cell>
          <cell r="AB35" t="str">
            <v>5 Contratación directa</v>
          </cell>
          <cell r="AC35" t="str">
            <v>33 Prestación de Servicios Profesionales y Apoyo (5-8)</v>
          </cell>
          <cell r="AE35" t="str">
            <v>1 1. Ley 80</v>
          </cell>
          <cell r="AF35" t="str">
            <v>OFICINA DE TECNOLOGIAS DE LA INFORMACION</v>
          </cell>
          <cell r="AG35" t="str">
            <v>GRUPO INTERNO DE TRABAJO DE INFRAESTRUCTURA Y SISTEMAS DE INFORMACIÓN</v>
          </cell>
          <cell r="AH35" t="str">
            <v>1 1. Inversión</v>
          </cell>
          <cell r="AI35">
            <v>7646</v>
          </cell>
          <cell r="AJ35" t="str">
            <v>O2301160556000000</v>
          </cell>
          <cell r="AK35" t="str">
            <v>Fortalecimiento a la gestión, la innovación tecnológica y la comunicación pública de la Secretaría de Cultura, Recreación y Deporte de Bogotá</v>
          </cell>
          <cell r="AO35">
            <v>40594081</v>
          </cell>
          <cell r="AR35">
            <v>40594081</v>
          </cell>
          <cell r="AV35">
            <v>3690371</v>
          </cell>
          <cell r="AW35">
            <v>56</v>
          </cell>
          <cell r="AX35">
            <v>40594081</v>
          </cell>
          <cell r="AY35">
            <v>44578</v>
          </cell>
          <cell r="AZ35">
            <v>21</v>
          </cell>
          <cell r="BA35">
            <v>40594081</v>
          </cell>
          <cell r="BB35">
            <v>44565</v>
          </cell>
          <cell r="BC35" t="str">
            <v>6 6: Prestacion de servicios</v>
          </cell>
          <cell r="BD35" t="str">
            <v>1 Nacional</v>
          </cell>
          <cell r="BE35" t="str">
            <v>3 3. Único Contratista</v>
          </cell>
          <cell r="BF35">
            <v>44576</v>
          </cell>
          <cell r="BG35">
            <v>44580</v>
          </cell>
          <cell r="BH35">
            <v>44913</v>
          </cell>
          <cell r="BI35">
            <v>44913</v>
          </cell>
          <cell r="BJ35" t="str">
            <v>2 2-Ejecución</v>
          </cell>
          <cell r="BK35" t="str">
            <v>1 1. Días</v>
          </cell>
          <cell r="BL35">
            <v>333</v>
          </cell>
          <cell r="BO35">
            <v>333</v>
          </cell>
          <cell r="BP35">
            <v>44580</v>
          </cell>
          <cell r="BQ35">
            <v>44576</v>
          </cell>
          <cell r="BR35">
            <v>45097</v>
          </cell>
          <cell r="CE35" t="str">
            <v>PENDIENTE</v>
          </cell>
          <cell r="CF35" t="str">
            <v>PENDIENTE</v>
          </cell>
          <cell r="CG35" t="str">
            <v>3 3. Municipal</v>
          </cell>
          <cell r="CH35" t="str">
            <v>2 2. Transferencias</v>
          </cell>
          <cell r="CI35" t="str">
            <v>1 1-Pesos Colombianos</v>
          </cell>
          <cell r="CJ35" t="str">
            <v>149 3. Bogotá D.C.</v>
          </cell>
          <cell r="CK35" t="str">
            <v>17 17 La Candelaria</v>
          </cell>
          <cell r="CL35" t="str">
            <v>LA CANDELARIA</v>
          </cell>
          <cell r="CM35" t="str">
            <v>1 1. Única</v>
          </cell>
          <cell r="CN35" t="str">
            <v>4 CARRERA</v>
          </cell>
          <cell r="CO35">
            <v>8</v>
          </cell>
          <cell r="CP35">
            <v>9</v>
          </cell>
          <cell r="CQ35">
            <v>83</v>
          </cell>
          <cell r="CR35" t="str">
            <v>1 Interno</v>
          </cell>
          <cell r="CS35" t="str">
            <v>FABIO FERNANDO SANCHEZ SANCHEZ</v>
          </cell>
          <cell r="CT35">
            <v>19495459</v>
          </cell>
          <cell r="CU35">
            <v>1</v>
          </cell>
          <cell r="CW35" t="str">
            <v>TECNOLOGO EN SISTEMAS</v>
          </cell>
        </row>
        <row r="36">
          <cell r="A36" t="str">
            <v>034</v>
          </cell>
          <cell r="B36" t="str">
            <v>CONTRATO DE PRESTACIÓN DE SERVICIOS PROFESIONALES Y/O APOYO A LA GESTIÓN</v>
          </cell>
          <cell r="C36" t="str">
            <v>esdop 21 de 2022</v>
          </cell>
          <cell r="D36" t="str">
            <v>CONTRATACIÓN DIRECTA</v>
          </cell>
          <cell r="E36" t="str">
            <v>WILMER  ESPITIA MUÑOZ</v>
          </cell>
          <cell r="F36" t="str">
            <v>MASCULINO</v>
          </cell>
          <cell r="G36">
            <v>80259762</v>
          </cell>
          <cell r="H36">
            <v>8</v>
          </cell>
          <cell r="I36" t="str">
            <v xml:space="preserve"> Prestar con plena autonomía técnica y administrativa sus servicios profesionales para apoyar la ejecución del proyecto de inversión 7646 en la meta No. 2 para la vigencia 2022, para orientar y realizar la gestión de los canales de interoperabilidad, seguridad informática y apoyar la gestión de la infraestructura tecnológica para soportar los sistemas de información de la entidad</v>
          </cell>
          <cell r="J36" t="str">
            <v>17 17. Contrato de Prestación de Servicios</v>
          </cell>
          <cell r="K36" t="str">
            <v>1 Contratista</v>
          </cell>
          <cell r="L36" t="str">
            <v xml:space="preserve">1 Natural </v>
          </cell>
          <cell r="M36" t="str">
            <v>2 Privada (1)</v>
          </cell>
          <cell r="N36" t="str">
            <v>4 Persona Natural (2)</v>
          </cell>
          <cell r="O36" t="str">
            <v xml:space="preserve">31 31-Servicios Profesionales </v>
          </cell>
          <cell r="P36" t="str">
            <v>AK 72 67 75 TO 3 AP 204</v>
          </cell>
          <cell r="Q36">
            <v>3133227928</v>
          </cell>
          <cell r="R36" t="str">
            <v>wilmer.espitia@scrd.gov.co</v>
          </cell>
          <cell r="S36">
            <v>30842</v>
          </cell>
          <cell r="T36">
            <v>38</v>
          </cell>
          <cell r="U36" t="str">
            <v>CHITARAQUE, BOYACÁ</v>
          </cell>
          <cell r="V36" t="str">
            <v>Ingeniero de sistemas con
especialización en seguridad
informática, Dos años de experiencia relacionada</v>
          </cell>
          <cell r="W36" t="str">
            <v>NO APLICA</v>
          </cell>
          <cell r="X36" t="str">
            <v>NO APLICA</v>
          </cell>
          <cell r="Y36" t="str">
            <v>CO1.PCCNTR.3237397</v>
          </cell>
          <cell r="Z36" t="str">
            <v>https://community.secop.gov.co/Public/Tendering/ContractNoticePhases/View?PPI=CO1.PPI.16654916&amp;isFromPublicArea=True&amp;isModal=False</v>
          </cell>
          <cell r="AA36">
            <v>44575</v>
          </cell>
          <cell r="AB36" t="str">
            <v>5 Contratación directa</v>
          </cell>
          <cell r="AC36" t="str">
            <v>33 Prestación de Servicios Profesionales y Apoyo (5-8)</v>
          </cell>
          <cell r="AE36" t="str">
            <v>1 1. Ley 80</v>
          </cell>
          <cell r="AF36" t="str">
            <v>OFICINA DE TECNOLOGIAS DE LA INFORMACION</v>
          </cell>
          <cell r="AG36" t="str">
            <v>GRUPO INTERNO DE TRABAJO DE INFRAESTRUCTURA Y SISTEMAS DE INFORMACIÓN</v>
          </cell>
          <cell r="AH36" t="str">
            <v>1 1. Inversión</v>
          </cell>
          <cell r="AI36">
            <v>7646</v>
          </cell>
          <cell r="AJ36" t="str">
            <v>O2301160556000000</v>
          </cell>
          <cell r="AK36" t="str">
            <v>Fortalecimiento a la gestión, la innovación tecnológica y la comunicación pública de la Secretaría de Cultura, Recreación y Deporte de Bogotá</v>
          </cell>
          <cell r="AO36">
            <v>79981209</v>
          </cell>
          <cell r="AR36">
            <v>79981209</v>
          </cell>
          <cell r="AV36">
            <v>7271019</v>
          </cell>
          <cell r="AW36">
            <v>57</v>
          </cell>
          <cell r="AX36">
            <v>79981209</v>
          </cell>
          <cell r="AY36">
            <v>44578</v>
          </cell>
          <cell r="AZ36">
            <v>51</v>
          </cell>
          <cell r="BA36">
            <v>79981209</v>
          </cell>
          <cell r="BB36">
            <v>44566</v>
          </cell>
          <cell r="BC36" t="str">
            <v>6 6: Prestacion de servicios</v>
          </cell>
          <cell r="BD36" t="str">
            <v>1 Nacional</v>
          </cell>
          <cell r="BE36" t="str">
            <v>3 3. Único Contratista</v>
          </cell>
          <cell r="BF36">
            <v>44576</v>
          </cell>
          <cell r="BG36">
            <v>44578</v>
          </cell>
          <cell r="BH36">
            <v>44911</v>
          </cell>
          <cell r="BI36">
            <v>44911</v>
          </cell>
          <cell r="BJ36" t="str">
            <v>2 2-Ejecución</v>
          </cell>
          <cell r="BK36" t="str">
            <v>1 1. Días</v>
          </cell>
          <cell r="BL36">
            <v>333</v>
          </cell>
          <cell r="BO36">
            <v>333</v>
          </cell>
          <cell r="BP36">
            <v>44578</v>
          </cell>
          <cell r="BQ36">
            <v>44576</v>
          </cell>
          <cell r="BR36">
            <v>45097</v>
          </cell>
          <cell r="CE36" t="str">
            <v>PENDIENTE</v>
          </cell>
          <cell r="CF36" t="str">
            <v>PENDIENTE</v>
          </cell>
          <cell r="CG36" t="str">
            <v>3 3. Municipal</v>
          </cell>
          <cell r="CH36" t="str">
            <v>2 2. Transferencias</v>
          </cell>
          <cell r="CI36" t="str">
            <v>1 1-Pesos Colombianos</v>
          </cell>
          <cell r="CJ36" t="str">
            <v>149 3. Bogotá D.C.</v>
          </cell>
          <cell r="CK36" t="str">
            <v>17 17 La Candelaria</v>
          </cell>
          <cell r="CL36" t="str">
            <v>LA CANDELARIA</v>
          </cell>
          <cell r="CM36" t="str">
            <v>1 1. Única</v>
          </cell>
          <cell r="CN36" t="str">
            <v>4 CARRERA</v>
          </cell>
          <cell r="CO36">
            <v>8</v>
          </cell>
          <cell r="CP36">
            <v>9</v>
          </cell>
          <cell r="CQ36">
            <v>83</v>
          </cell>
          <cell r="CR36" t="str">
            <v>1 Interno</v>
          </cell>
          <cell r="CS36" t="str">
            <v>FABIO FERNANDO SANCHEZ SANCHEZ</v>
          </cell>
          <cell r="CT36">
            <v>19495459</v>
          </cell>
          <cell r="CU36">
            <v>1</v>
          </cell>
          <cell r="CW36" t="str">
            <v>INGENIERO DE SISTEMAS ESPECIALISTA</v>
          </cell>
        </row>
        <row r="37">
          <cell r="A37" t="str">
            <v>035</v>
          </cell>
          <cell r="B37" t="str">
            <v>CONTRATO DE PRESTACIÓN DE SERVICIOS PROFESIONALES Y/O APOYO A LA GESTIÓN</v>
          </cell>
          <cell r="C37" t="str">
            <v>esdop 3 de 2022</v>
          </cell>
          <cell r="D37" t="str">
            <v>CONTRATACIÓN DIRECTA</v>
          </cell>
          <cell r="E37" t="str">
            <v>LUIS ALEXANDER JIMENEZ ALVARADO</v>
          </cell>
          <cell r="F37" t="str">
            <v>MASCULINO</v>
          </cell>
          <cell r="G37">
            <v>79694066</v>
          </cell>
          <cell r="H37">
            <v>0</v>
          </cell>
          <cell r="I37" t="str">
            <v xml:space="preserve"> Prestar con plena autonomía técnica y administrativa sus servicios profesionales para apoyar la ejecución del proyecto de inversión 7646 en la meta No. 2 para la vigencia 2022, para soportar y administrar las bases de datos y servidor de aplicaciones web Oracle de la Secretaria</v>
          </cell>
          <cell r="J37" t="str">
            <v>17 17. Contrato de Prestación de Servicios</v>
          </cell>
          <cell r="K37" t="str">
            <v>1 Contratista</v>
          </cell>
          <cell r="L37" t="str">
            <v xml:space="preserve">1 Natural </v>
          </cell>
          <cell r="M37" t="str">
            <v>2 Privada (1)</v>
          </cell>
          <cell r="N37" t="str">
            <v>4 Persona Natural (2)</v>
          </cell>
          <cell r="O37" t="str">
            <v xml:space="preserve">31 31-Servicios Profesionales </v>
          </cell>
          <cell r="P37" t="str">
            <v>Calle 23 A Bis No. 83 - 20, Torre 3, Apto. 303</v>
          </cell>
          <cell r="Q37">
            <v>3204895347</v>
          </cell>
          <cell r="R37" t="str">
            <v>alexander.jimenez@scrd.gov.co</v>
          </cell>
          <cell r="S37">
            <v>27617</v>
          </cell>
          <cell r="T37">
            <v>47</v>
          </cell>
          <cell r="U37" t="str">
            <v>SAN JUANITO, META</v>
          </cell>
          <cell r="V37" t="str">
            <v>Ingeniero de Sistemas, Experiencia profesional de 2
años</v>
          </cell>
          <cell r="W37" t="str">
            <v>NO APLICA</v>
          </cell>
          <cell r="X37" t="str">
            <v>NO APLICA</v>
          </cell>
          <cell r="Y37" t="str">
            <v>CO1.PCCNTR.3237732</v>
          </cell>
          <cell r="Z37" t="str">
            <v>https://community.secop.gov.co/Public/Tendering/ContractNoticePhases/View?PPI=CO1.PPI.16653582&amp;isFromPublicArea=True&amp;isModal=False</v>
          </cell>
          <cell r="AA37">
            <v>44575</v>
          </cell>
          <cell r="AB37" t="str">
            <v>5 Contratación directa</v>
          </cell>
          <cell r="AC37" t="str">
            <v>33 Prestación de Servicios Profesionales y Apoyo (5-8)</v>
          </cell>
          <cell r="AE37" t="str">
            <v>1 1. Ley 80</v>
          </cell>
          <cell r="AF37" t="str">
            <v>OFICINA DE TECNOLOGIAS DE LA INFORMACION</v>
          </cell>
          <cell r="AG37" t="str">
            <v>GRUPO INTERNO DE TRABAJO DE INFRAESTRUCTURA Y SISTEMAS DE INFORMACIÓN</v>
          </cell>
          <cell r="AH37" t="str">
            <v>1 1. Inversión</v>
          </cell>
          <cell r="AI37">
            <v>7646</v>
          </cell>
          <cell r="AJ37" t="str">
            <v>O2301160556000000</v>
          </cell>
          <cell r="AK37" t="str">
            <v>Fortalecimiento a la gestión, la innovación tecnológica y la comunicación pública de la Secretaría de Cultura, Recreación y Deporte de Bogotá</v>
          </cell>
          <cell r="AO37">
            <v>76420839</v>
          </cell>
          <cell r="AR37">
            <v>76420839</v>
          </cell>
          <cell r="AV37">
            <v>6947349</v>
          </cell>
          <cell r="AW37">
            <v>58</v>
          </cell>
          <cell r="AX37">
            <v>76420839</v>
          </cell>
          <cell r="AY37">
            <v>44578</v>
          </cell>
          <cell r="AZ37">
            <v>39</v>
          </cell>
          <cell r="BA37">
            <v>76420839</v>
          </cell>
          <cell r="BB37">
            <v>44565</v>
          </cell>
          <cell r="BC37" t="str">
            <v>6 6: Prestacion de servicios</v>
          </cell>
          <cell r="BD37" t="str">
            <v>1 Nacional</v>
          </cell>
          <cell r="BE37" t="str">
            <v>3 3. Único Contratista</v>
          </cell>
          <cell r="BF37">
            <v>44576</v>
          </cell>
          <cell r="BG37">
            <v>44579</v>
          </cell>
          <cell r="BH37">
            <v>44912</v>
          </cell>
          <cell r="BI37">
            <v>44912</v>
          </cell>
          <cell r="BJ37" t="str">
            <v>2 2-Ejecución</v>
          </cell>
          <cell r="BK37" t="str">
            <v>1 1. Días</v>
          </cell>
          <cell r="BL37">
            <v>333</v>
          </cell>
          <cell r="BO37">
            <v>333</v>
          </cell>
          <cell r="BP37">
            <v>44578</v>
          </cell>
          <cell r="BQ37">
            <v>44575</v>
          </cell>
          <cell r="BR37">
            <v>45097</v>
          </cell>
          <cell r="CE37" t="str">
            <v>PENDIENTE</v>
          </cell>
          <cell r="CF37" t="str">
            <v>PENDIENTE</v>
          </cell>
          <cell r="CG37" t="str">
            <v>3 3. Municipal</v>
          </cell>
          <cell r="CH37" t="str">
            <v>2 2. Transferencias</v>
          </cell>
          <cell r="CI37" t="str">
            <v>1 1-Pesos Colombianos</v>
          </cell>
          <cell r="CJ37" t="str">
            <v>149 3. Bogotá D.C.</v>
          </cell>
          <cell r="CK37" t="str">
            <v>17 17 La Candelaria</v>
          </cell>
          <cell r="CL37" t="str">
            <v>LA CANDELARIA</v>
          </cell>
          <cell r="CM37" t="str">
            <v>1 1. Única</v>
          </cell>
          <cell r="CN37" t="str">
            <v>4 CARRERA</v>
          </cell>
          <cell r="CO37">
            <v>8</v>
          </cell>
          <cell r="CP37">
            <v>9</v>
          </cell>
          <cell r="CQ37">
            <v>83</v>
          </cell>
          <cell r="CR37" t="str">
            <v>1 Interno</v>
          </cell>
          <cell r="CS37" t="str">
            <v>FABIO FERNANDO SANCHEZ SANCHEZ</v>
          </cell>
          <cell r="CT37">
            <v>19495459</v>
          </cell>
          <cell r="CU37">
            <v>1</v>
          </cell>
          <cell r="CW37" t="str">
            <v>INGENIERO DE SISTEMAS</v>
          </cell>
        </row>
        <row r="38">
          <cell r="A38" t="str">
            <v>036</v>
          </cell>
          <cell r="B38" t="str">
            <v>CONTRATO DE PRESTACIÓN DE SERVICIOS PROFESIONALES Y/O APOYO A LA GESTIÓN</v>
          </cell>
          <cell r="C38" t="str">
            <v>esdop 2 de 2022</v>
          </cell>
          <cell r="D38" t="str">
            <v>CONTRATACIÓN DIRECTA</v>
          </cell>
          <cell r="E38" t="str">
            <v>DARIO ORLANDO BECERRA ERAZO</v>
          </cell>
          <cell r="F38" t="str">
            <v>MASCULINO</v>
          </cell>
          <cell r="G38">
            <v>94460645</v>
          </cell>
          <cell r="H38">
            <v>5</v>
          </cell>
          <cell r="I38" t="str">
            <v xml:space="preserve"> Prestar con plena autonomía técnica y administrativa sus servicios profesionales para apoyar la ejecución del proyecto de inversión 7646 en la meta No. 2 para la vigencia 2022, en el mantenimiento, administración y mejora de la plataforma de la red informática de la entidad</v>
          </cell>
          <cell r="J38" t="str">
            <v>17 17. Contrato de Prestación de Servicios</v>
          </cell>
          <cell r="K38" t="str">
            <v>1 Contratista</v>
          </cell>
          <cell r="L38" t="str">
            <v xml:space="preserve">1 Natural </v>
          </cell>
          <cell r="M38" t="str">
            <v>2 Privada (1)</v>
          </cell>
          <cell r="N38" t="str">
            <v>4 Persona Natural (2)</v>
          </cell>
          <cell r="O38" t="str">
            <v xml:space="preserve">31 31-Servicios Profesionales </v>
          </cell>
          <cell r="P38" t="str">
            <v>Calle 166 # 9-24 Torre 3 Int. 1 AP 401</v>
          </cell>
          <cell r="Q38">
            <v>3142991874</v>
          </cell>
          <cell r="R38" t="str">
            <v>dario.becerra@scrd.gov.co</v>
          </cell>
          <cell r="S38">
            <v>27867</v>
          </cell>
          <cell r="T38">
            <v>46</v>
          </cell>
          <cell r="U38" t="str">
            <v>TAMINANGO, NARIÑO</v>
          </cell>
          <cell r="V38" t="str">
            <v>Ingeniero Electrónico con Magister en
Teleinformática y dos años de experiencia
relacionada con el objeto del contrato.</v>
          </cell>
          <cell r="W38" t="str">
            <v>NO APLICA</v>
          </cell>
          <cell r="X38" t="str">
            <v>NO APLICA</v>
          </cell>
          <cell r="Y38" t="str">
            <v>CO1.PCCNTR.3237778</v>
          </cell>
          <cell r="Z38" t="str">
            <v>https://community.secop.gov.co/Public/Tendering/ContractNoticePhases/View?PPI=CO1.PPI.16628363&amp;isFromPublicArea=True&amp;isModal=False</v>
          </cell>
          <cell r="AA38">
            <v>44575</v>
          </cell>
          <cell r="AB38" t="str">
            <v>5 Contratación directa</v>
          </cell>
          <cell r="AC38" t="str">
            <v>33 Prestación de Servicios Profesionales y Apoyo (5-8)</v>
          </cell>
          <cell r="AE38" t="str">
            <v>1 1. Ley 80</v>
          </cell>
          <cell r="AF38" t="str">
            <v>OFICINA DE TECNOLOGIAS DE LA INFORMACION</v>
          </cell>
          <cell r="AG38" t="str">
            <v>GRUPO INTERNO DE TRABAJO DE INFRAESTRUCTURA Y SISTEMAS DE INFORMACIÓN</v>
          </cell>
          <cell r="AH38" t="str">
            <v>1 1. Inversión</v>
          </cell>
          <cell r="AI38">
            <v>7646</v>
          </cell>
          <cell r="AJ38" t="str">
            <v>O2301160556000000</v>
          </cell>
          <cell r="AK38" t="str">
            <v>Fortalecimiento a la gestión, la innovación tecnológica y la comunicación pública de la Secretaría de Cultura, Recreación y Deporte de Bogotá</v>
          </cell>
          <cell r="AO38">
            <v>113934436</v>
          </cell>
          <cell r="AR38">
            <v>113934436</v>
          </cell>
          <cell r="AV38">
            <v>10357676</v>
          </cell>
          <cell r="AW38">
            <v>59</v>
          </cell>
          <cell r="AX38">
            <v>113934436</v>
          </cell>
          <cell r="AY38">
            <v>44578</v>
          </cell>
          <cell r="AZ38">
            <v>38</v>
          </cell>
          <cell r="BA38">
            <v>113934436</v>
          </cell>
          <cell r="BB38">
            <v>44565</v>
          </cell>
          <cell r="BC38" t="str">
            <v>6 6: Prestacion de servicios</v>
          </cell>
          <cell r="BD38" t="str">
            <v>1 Nacional</v>
          </cell>
          <cell r="BE38" t="str">
            <v>3 3. Único Contratista</v>
          </cell>
          <cell r="BF38">
            <v>44576</v>
          </cell>
          <cell r="BG38">
            <v>44578</v>
          </cell>
          <cell r="BH38">
            <v>44911</v>
          </cell>
          <cell r="BI38">
            <v>44911</v>
          </cell>
          <cell r="BJ38" t="str">
            <v>2 2-Ejecución</v>
          </cell>
          <cell r="BK38" t="str">
            <v>1 1. Días</v>
          </cell>
          <cell r="BL38">
            <v>333</v>
          </cell>
          <cell r="BO38">
            <v>333</v>
          </cell>
          <cell r="BP38">
            <v>44578</v>
          </cell>
          <cell r="BQ38">
            <v>44575</v>
          </cell>
          <cell r="BR38">
            <v>45102</v>
          </cell>
          <cell r="CE38" t="str">
            <v>PENDIENTE</v>
          </cell>
          <cell r="CF38" t="str">
            <v>PENDIENTE</v>
          </cell>
          <cell r="CG38" t="str">
            <v>3 3. Municipal</v>
          </cell>
          <cell r="CH38" t="str">
            <v>2 2. Transferencias</v>
          </cell>
          <cell r="CI38" t="str">
            <v>1 1-Pesos Colombianos</v>
          </cell>
          <cell r="CJ38" t="str">
            <v>149 3. Bogotá D.C.</v>
          </cell>
          <cell r="CK38" t="str">
            <v>17 17 La Candelaria</v>
          </cell>
          <cell r="CL38" t="str">
            <v>LA CANDELARIA</v>
          </cell>
          <cell r="CM38" t="str">
            <v>1 1. Única</v>
          </cell>
          <cell r="CN38" t="str">
            <v>4 CARRERA</v>
          </cell>
          <cell r="CO38">
            <v>8</v>
          </cell>
          <cell r="CP38">
            <v>9</v>
          </cell>
          <cell r="CQ38">
            <v>83</v>
          </cell>
          <cell r="CR38" t="str">
            <v>1 Interno</v>
          </cell>
          <cell r="CS38" t="str">
            <v>FABIO FERNANDO SANCHEZ SANCHEZ</v>
          </cell>
          <cell r="CT38">
            <v>19495459</v>
          </cell>
          <cell r="CU38">
            <v>1</v>
          </cell>
          <cell r="CW38" t="str">
            <v>INGENIERO ELECTRONICO MAGISTER</v>
          </cell>
        </row>
        <row r="39">
          <cell r="A39" t="str">
            <v>037</v>
          </cell>
          <cell r="B39" t="str">
            <v>CONTRATO DE PRESTACIÓN DE SERVICIOS PROFESIONALES Y/O APOYO A LA GESTIÓN</v>
          </cell>
          <cell r="C39" t="str">
            <v>ESDOP 245 DE 2022</v>
          </cell>
          <cell r="D39" t="str">
            <v>CONTRATACIÓN DIRECTA</v>
          </cell>
          <cell r="E39" t="str">
            <v>LIA MARGARITA CABARCAS ROMERO</v>
          </cell>
          <cell r="F39" t="str">
            <v>FEMENINO</v>
          </cell>
          <cell r="G39">
            <v>64697154</v>
          </cell>
          <cell r="H39">
            <v>1</v>
          </cell>
          <cell r="I39" t="str">
            <v xml:space="preserve"> PRESTAR SERVICIOS PROFESIONALES A LA DIRECCION DE ARTE, CULTURA Y PATRIMONIO Y A SUS SUBDIRECCIONES, BRINDANDO ACOMPAÑAMIENTO JURIDICO PARA EL DESARROLLO DEL COMPONENTE REGULATORIO, PRODUCCION NORMATIVA Y DE GESTIONES CONTRACTUALES EN LA IMPLEMENTACION DE LOS PROYECTOS DE INVERSION NO. 7654, 7884, 7885, 7886 Y 7887, A CARGO DE LAS SUBDIRECCIONES DEL AREA. ID 4187</v>
          </cell>
          <cell r="J39" t="str">
            <v>17 17. Contrato de Prestación de Servicios</v>
          </cell>
          <cell r="K39" t="str">
            <v>1 Contratista</v>
          </cell>
          <cell r="L39" t="str">
            <v xml:space="preserve">1 Natural </v>
          </cell>
          <cell r="M39" t="str">
            <v>2 Privada (1)</v>
          </cell>
          <cell r="N39" t="str">
            <v>4 Persona Natural (2)</v>
          </cell>
          <cell r="O39" t="str">
            <v xml:space="preserve">31 31-Servicios Profesionales </v>
          </cell>
          <cell r="P39" t="str">
            <v>Calle 19 con Cra 4, Edificio Procoil, torre A, piso 5</v>
          </cell>
          <cell r="Q39">
            <v>3226555369</v>
          </cell>
          <cell r="R39" t="str">
            <v>lia.cabarcas@scrd.gov.co</v>
          </cell>
          <cell r="S39">
            <v>29651</v>
          </cell>
          <cell r="T39">
            <v>41</v>
          </cell>
          <cell r="U39" t="str">
            <v>SICELEJO, SUCRE</v>
          </cell>
          <cell r="V39" t="str">
            <v>ABOGADA, Más cuatro (4) años relacionada en regulación
y producción normativa y contratación pública.</v>
          </cell>
          <cell r="W39" t="str">
            <v>NO APLICA</v>
          </cell>
          <cell r="X39" t="str">
            <v>NO APLICA</v>
          </cell>
          <cell r="Y39" t="str">
            <v>CO1.PCCNTR.3237216</v>
          </cell>
          <cell r="Z39" t="str">
            <v>https://community.secop.gov.co/Public/Tendering/ContractNoticePhases/View?PPI=CO1.PPI.16693468&amp;isFromPublicArea=True&amp;isModal=False</v>
          </cell>
          <cell r="AA39">
            <v>44575</v>
          </cell>
          <cell r="AB39" t="str">
            <v>5 Contratación directa</v>
          </cell>
          <cell r="AC39" t="str">
            <v>33 Prestación de Servicios Profesionales y Apoyo (5-8)</v>
          </cell>
          <cell r="AE39" t="str">
            <v>1 1. Ley 80</v>
          </cell>
          <cell r="AF39" t="str">
            <v>DIRECCION DE ARTE CULTURA Y PATRIMONIO</v>
          </cell>
          <cell r="AG39" t="str">
            <v>SUBDIRECCION DE GESTION CULTURAL Y ARTISTICA</v>
          </cell>
          <cell r="AH39" t="str">
            <v>1 1. Inversión</v>
          </cell>
          <cell r="AI39" t="str">
            <v>7654
7884
7885
7886
7887</v>
          </cell>
          <cell r="AJ39" t="str">
            <v xml:space="preserve">O2301160121000000
O2301160120000000
O2301160101000000
O2301160121000000
O2301160124000000
</v>
          </cell>
          <cell r="AK39" t="str">
            <v xml:space="preserve">Mejoramiento de la infraestructura
cultural en la ciudad de Bogotá.
Formación y cualificación para agentes culturales y ciudadanía en Bogotá.
Aportes para los creadores y
gestores culturales de Bogotá
Reconocimiento y valoración del
patrimonio material e inmaterial de
Bogotá.
Implementación de una estrategia
de arte en espacio público en
Bogotá.
</v>
          </cell>
          <cell r="AO39">
            <v>95743219</v>
          </cell>
          <cell r="AR39">
            <v>95743219</v>
          </cell>
          <cell r="AV39">
            <v>8703929</v>
          </cell>
          <cell r="AW39" t="str">
            <v>65
66
67
68
69</v>
          </cell>
          <cell r="AX39" t="str">
            <v>8616890
4787161
957432
6702025
74679711</v>
          </cell>
          <cell r="AY39">
            <v>44578</v>
          </cell>
          <cell r="AZ39" t="str">
            <v>146
182
188
196
198</v>
          </cell>
          <cell r="BA39" t="str">
            <v>8616960
4787200
957440
6702080
74680320</v>
          </cell>
          <cell r="BB39" t="str">
            <v>6/1/2022
07/01/2022
07/01/2022
07/01/2022
07/01/2022</v>
          </cell>
          <cell r="BC39" t="str">
            <v>6 6: Prestacion de servicios</v>
          </cell>
          <cell r="BD39" t="str">
            <v>1 Nacional</v>
          </cell>
          <cell r="BE39" t="str">
            <v>3 3. Único Contratista</v>
          </cell>
          <cell r="BF39">
            <v>44576</v>
          </cell>
          <cell r="BG39">
            <v>44580</v>
          </cell>
          <cell r="BH39">
            <v>44913</v>
          </cell>
          <cell r="BI39">
            <v>44913</v>
          </cell>
          <cell r="BJ39" t="str">
            <v>2 2-Ejecución</v>
          </cell>
          <cell r="BK39" t="str">
            <v>1 1. Días</v>
          </cell>
          <cell r="BL39">
            <v>333</v>
          </cell>
          <cell r="BO39">
            <v>333</v>
          </cell>
          <cell r="BP39">
            <v>44578</v>
          </cell>
          <cell r="BQ39">
            <v>44575</v>
          </cell>
          <cell r="BR39">
            <v>45097</v>
          </cell>
          <cell r="CE39" t="str">
            <v>PENDIENTE</v>
          </cell>
          <cell r="CF39" t="str">
            <v>PENDIENTE</v>
          </cell>
          <cell r="CG39" t="str">
            <v>3 3. Municipal</v>
          </cell>
          <cell r="CH39" t="str">
            <v>2 2. Transferencias</v>
          </cell>
          <cell r="CI39" t="str">
            <v>1 1-Pesos Colombianos</v>
          </cell>
          <cell r="CJ39" t="str">
            <v>149 3. Bogotá D.C.</v>
          </cell>
          <cell r="CK39" t="str">
            <v>17 17 La Candelaria</v>
          </cell>
          <cell r="CL39" t="str">
            <v>LA CANDELARIA</v>
          </cell>
          <cell r="CM39" t="str">
            <v>1 1. Única</v>
          </cell>
          <cell r="CN39" t="str">
            <v>4 CARRERA</v>
          </cell>
          <cell r="CO39">
            <v>8</v>
          </cell>
          <cell r="CP39">
            <v>9</v>
          </cell>
          <cell r="CQ39">
            <v>83</v>
          </cell>
          <cell r="CR39" t="str">
            <v>1 Interno</v>
          </cell>
          <cell r="CS39" t="str">
            <v>INES ELVIRA MONTEALEGRE MARTINEZ</v>
          </cell>
          <cell r="CT39">
            <v>34784060</v>
          </cell>
          <cell r="CU39">
            <v>1</v>
          </cell>
          <cell r="CW39" t="str">
            <v>ABOGADO</v>
          </cell>
        </row>
        <row r="40">
          <cell r="A40" t="str">
            <v>038</v>
          </cell>
          <cell r="B40" t="str">
            <v>CONTRATO DE PRESTACIÓN DE SERVICIOS PROFESIONALES Y/O APOYO A LA GESTIÓN</v>
          </cell>
          <cell r="C40" t="str">
            <v>ESDOP 276 DE 2022</v>
          </cell>
          <cell r="D40" t="str">
            <v>CONTRATACIÓN DIRECTA</v>
          </cell>
          <cell r="E40" t="str">
            <v>JAIME ENRIQUE BARRAGAN ANTONIO</v>
          </cell>
          <cell r="F40" t="str">
            <v>MASCULINO</v>
          </cell>
          <cell r="G40">
            <v>79801102</v>
          </cell>
          <cell r="H40">
            <v>8</v>
          </cell>
          <cell r="I40" t="str">
            <v xml:space="preserve"> PRESTAR SERVICIOS PROFESIONALES PARA APOYAR LA GESTION TECNICA, PEDAGOGICA Y OPERATIVA DEL PROGRAMA FORTALECIMIENTO A LOS AGENTES DEL SECTOR (PFAS); Y EL PROGRAMA DISTRITAL DE ESTIMULOS (PDE) VIGENCIA 2022; Y, EL COMPONENTE DE GESTION DEL CONOCIMIENTO, A CARGO DE LA DIRECCION DE FOMENTO EN CUMPLIMIENTO DE LA META N.º 3 DEL PROYECTO DE INVERSION 7650 Y DEL PLAN DE DESARROLLO 2020-2024 "UN NUEVO CONTRATO SOCIAL Y AMBIENTAL PARA LA BOGOTA DEL SIGLO XXI".</v>
          </cell>
          <cell r="J40" t="str">
            <v>17 17. Contrato de Prestación de Servicios</v>
          </cell>
          <cell r="K40" t="str">
            <v>1 Contratista</v>
          </cell>
          <cell r="L40" t="str">
            <v xml:space="preserve">1 Natural </v>
          </cell>
          <cell r="M40" t="str">
            <v>2 Privada (1)</v>
          </cell>
          <cell r="N40" t="str">
            <v>4 Persona Natural (2)</v>
          </cell>
          <cell r="O40" t="str">
            <v xml:space="preserve">31 31-Servicios Profesionales </v>
          </cell>
          <cell r="P40" t="str">
            <v>Carrera 4 No 82-10 Sur</v>
          </cell>
          <cell r="Q40">
            <v>7644443</v>
          </cell>
          <cell r="R40" t="str">
            <v>jaime.barragan@scrd.gov.co</v>
          </cell>
          <cell r="S40">
            <v>27886</v>
          </cell>
          <cell r="T40">
            <v>46</v>
          </cell>
          <cell r="U40" t="str">
            <v>BOGOTÁ, BOGOTÁ D.C.</v>
          </cell>
          <cell r="V40" t="str">
            <v>Maestro en Artes Plasticas, Magíster en Antropología y cinco (5) años de experiencia</v>
          </cell>
          <cell r="W40" t="str">
            <v>NO APLICA</v>
          </cell>
          <cell r="X40" t="str">
            <v>NO APLICA</v>
          </cell>
          <cell r="Y40" t="str">
            <v>CO1.PCCNTR.3240614</v>
          </cell>
          <cell r="Z40" t="str">
            <v>https://community.secop.gov.co/Public/Tendering/ContractNoticePhases/View?PPI=CO1.PPI.16622279&amp;isFromPublicArea=True&amp;isModal=False</v>
          </cell>
          <cell r="AA40">
            <v>44575</v>
          </cell>
          <cell r="AB40" t="str">
            <v>5 Contratación directa</v>
          </cell>
          <cell r="AC40" t="str">
            <v>33 Prestación de Servicios Profesionales y Apoyo (5-8)</v>
          </cell>
          <cell r="AE40" t="str">
            <v>1 1. Ley 80</v>
          </cell>
          <cell r="AF40" t="str">
            <v>SUBSECRETARIA DE GOBERNANZA</v>
          </cell>
          <cell r="AG40" t="str">
            <v>DIRECCION DE FOMENTO</v>
          </cell>
          <cell r="AH40" t="str">
            <v>1 1. Inversión</v>
          </cell>
          <cell r="AI40">
            <v>7650</v>
          </cell>
          <cell r="AJ40" t="str">
            <v>O2301160121000000</v>
          </cell>
          <cell r="AK40" t="str">
            <v>Fortalecimiento de los procesos de fomento cultural para la gestión
incluyente en Cultura para la vida cotidiana en Bogotá D.C.</v>
          </cell>
          <cell r="AO40">
            <v>87844295</v>
          </cell>
          <cell r="AR40">
            <v>87844295</v>
          </cell>
          <cell r="AV40">
            <v>7985845</v>
          </cell>
          <cell r="AW40">
            <v>91</v>
          </cell>
          <cell r="AX40">
            <v>87844295</v>
          </cell>
          <cell r="AY40">
            <v>44579</v>
          </cell>
          <cell r="AZ40">
            <v>167</v>
          </cell>
          <cell r="BA40">
            <v>87844295</v>
          </cell>
          <cell r="BB40">
            <v>44568</v>
          </cell>
          <cell r="BC40" t="str">
            <v>6 6: Prestacion de servicios</v>
          </cell>
          <cell r="BD40" t="str">
            <v>1 Nacional</v>
          </cell>
          <cell r="BE40" t="str">
            <v>3 3. Único Contratista</v>
          </cell>
          <cell r="BF40">
            <v>44578</v>
          </cell>
          <cell r="BG40">
            <v>44581</v>
          </cell>
          <cell r="BH40">
            <v>44915</v>
          </cell>
          <cell r="BI40">
            <v>44915</v>
          </cell>
          <cell r="BJ40" t="str">
            <v>2 2-Ejecución</v>
          </cell>
          <cell r="BK40" t="str">
            <v>1 1. Días</v>
          </cell>
          <cell r="BL40">
            <v>334</v>
          </cell>
          <cell r="BO40">
            <v>334</v>
          </cell>
          <cell r="BP40">
            <v>44579</v>
          </cell>
          <cell r="BQ40">
            <v>44575</v>
          </cell>
          <cell r="BR40">
            <v>45107</v>
          </cell>
          <cell r="CE40" t="str">
            <v>PENDIENTE</v>
          </cell>
          <cell r="CF40" t="str">
            <v>PENDIENTE</v>
          </cell>
          <cell r="CG40" t="str">
            <v>3 3. Municipal</v>
          </cell>
          <cell r="CH40" t="str">
            <v>2 2. Transferencias</v>
          </cell>
          <cell r="CI40" t="str">
            <v>1 1-Pesos Colombianos</v>
          </cell>
          <cell r="CJ40" t="str">
            <v>149 3. Bogotá D.C.</v>
          </cell>
          <cell r="CK40" t="str">
            <v>17 17 La Candelaria</v>
          </cell>
          <cell r="CL40" t="str">
            <v>LA CANDELARIA</v>
          </cell>
          <cell r="CM40" t="str">
            <v>1 1. Única</v>
          </cell>
          <cell r="CN40" t="str">
            <v>4 CARRERA</v>
          </cell>
          <cell r="CO40">
            <v>8</v>
          </cell>
          <cell r="CP40">
            <v>9</v>
          </cell>
          <cell r="CQ40">
            <v>83</v>
          </cell>
          <cell r="CR40" t="str">
            <v>1 Interno</v>
          </cell>
          <cell r="CS40" t="str">
            <v>VANESSA BARRENECHE SAMUR</v>
          </cell>
          <cell r="CT40">
            <v>1098671932</v>
          </cell>
          <cell r="CU40">
            <v>5</v>
          </cell>
          <cell r="CW40" t="str">
            <v xml:space="preserve">MAESTRO EN ARTES PLÁSTICAS, MAGÍSTER. </v>
          </cell>
        </row>
        <row r="41">
          <cell r="A41" t="str">
            <v>039</v>
          </cell>
          <cell r="B41" t="str">
            <v>CONTRATO DE PRESTACIÓN DE SERVICIOS PROFESIONALES Y/O APOYO A LA GESTIÓN</v>
          </cell>
          <cell r="C41" t="str">
            <v>ESDOP 29 DE 2022</v>
          </cell>
          <cell r="D41" t="str">
            <v>CONTRATACIÓN DIRECTA</v>
          </cell>
          <cell r="E41" t="str">
            <v>IVANDER LEANDRO ARENAS VASQUEZ</v>
          </cell>
          <cell r="F41" t="str">
            <v>MASCULINO</v>
          </cell>
          <cell r="G41">
            <v>1070959911</v>
          </cell>
          <cell r="H41">
            <v>7</v>
          </cell>
          <cell r="I41" t="str">
            <v xml:space="preserve"> PRESTAR CON PLENA AUTONOMIA TECNICA Y ADMINISTRATIVA SUS SERVICIOS PROFESIONALES PARA APOYAR LA EJECUCION DEL PROYECTO DE INVERSION 7646 EN LA META NO. 7 PARA LA VIGENCIA 2022, EN LO RELACIONADO CON LA PLANEACION Y EJECUCION DE ACTIVIDADES DE COMUNICACION DIGITAL.</v>
          </cell>
          <cell r="J41" t="str">
            <v>17 17. Contrato de Prestación de Servicios</v>
          </cell>
          <cell r="K41" t="str">
            <v>1 Contratista</v>
          </cell>
          <cell r="L41" t="str">
            <v xml:space="preserve">1 Natural </v>
          </cell>
          <cell r="M41" t="str">
            <v>2 Privada (1)</v>
          </cell>
          <cell r="N41" t="str">
            <v>4 Persona Natural (2)</v>
          </cell>
          <cell r="O41" t="str">
            <v xml:space="preserve">31 31-Servicios Profesionales </v>
          </cell>
          <cell r="P41" t="str">
            <v>Carrera 8C # 5-37</v>
          </cell>
          <cell r="Q41">
            <v>3015255988</v>
          </cell>
          <cell r="R41" t="str">
            <v>ivander.arenas@scrd.gov.co</v>
          </cell>
          <cell r="S41">
            <v>33212</v>
          </cell>
          <cell r="T41">
            <v>32</v>
          </cell>
          <cell r="U41" t="str">
            <v>FACATATIVA, CUNDINAMARCA</v>
          </cell>
          <cell r="V41" t="str">
            <v>Comunicación Social y Periodista con más de dos (2) años de experiencia en lo relacionado a la planeación y ejecución de actividades de comunicación digital.</v>
          </cell>
          <cell r="W41" t="str">
            <v>NO APLICA</v>
          </cell>
          <cell r="X41" t="str">
            <v>NO APLICA</v>
          </cell>
          <cell r="Y41" t="str">
            <v>CO1.PCCNTR.3241489</v>
          </cell>
          <cell r="Z41" t="str">
            <v>https://community.secop.gov.co/Public/Tendering/ContractNoticePhases/View?PPI=CO1.PPI.16682708&amp;isFromPublicArea=True&amp;isModal=False</v>
          </cell>
          <cell r="AA41">
            <v>44575</v>
          </cell>
          <cell r="AB41" t="str">
            <v>5 Contratación directa</v>
          </cell>
          <cell r="AC41" t="str">
            <v>33 Prestación de Servicios Profesionales y Apoyo (5-8)</v>
          </cell>
          <cell r="AE41" t="str">
            <v>1 1. Ley 80</v>
          </cell>
          <cell r="AF41" t="str">
            <v>DIRECCION DE GESTION CORPORATIVA</v>
          </cell>
          <cell r="AG41" t="str">
            <v>OFICINA ASESORA DE COMUNICACIONES</v>
          </cell>
          <cell r="AH41" t="str">
            <v>1 1. Inversión</v>
          </cell>
          <cell r="AI41">
            <v>7646</v>
          </cell>
          <cell r="AJ41" t="str">
            <v>O2301160556000000</v>
          </cell>
          <cell r="AK41" t="str">
            <v>Fortalecimiento a la gestión, la innovación tecnológica y la comunicación pública de la Secretaría de Cultura, Recreación y Deporte de Bogotá</v>
          </cell>
          <cell r="AO41">
            <v>64219188</v>
          </cell>
          <cell r="AR41">
            <v>64219188</v>
          </cell>
          <cell r="AV41">
            <v>5838108</v>
          </cell>
          <cell r="AW41">
            <v>60</v>
          </cell>
          <cell r="AX41">
            <v>64219188</v>
          </cell>
          <cell r="AY41">
            <v>44578</v>
          </cell>
          <cell r="AZ41">
            <v>65</v>
          </cell>
          <cell r="BA41">
            <v>64219188</v>
          </cell>
          <cell r="BB41">
            <v>44566</v>
          </cell>
          <cell r="BC41" t="str">
            <v>6 6: Prestacion de servicios</v>
          </cell>
          <cell r="BD41" t="str">
            <v>1 Nacional</v>
          </cell>
          <cell r="BE41" t="str">
            <v>3 3. Único Contratista</v>
          </cell>
          <cell r="BF41">
            <v>44576</v>
          </cell>
          <cell r="BG41">
            <v>44578</v>
          </cell>
          <cell r="BH41">
            <v>44912</v>
          </cell>
          <cell r="BI41">
            <v>44912</v>
          </cell>
          <cell r="BJ41" t="str">
            <v>2 2-Ejecución</v>
          </cell>
          <cell r="BK41" t="str">
            <v>1 1. Días</v>
          </cell>
          <cell r="BL41">
            <v>334</v>
          </cell>
          <cell r="BO41">
            <v>334</v>
          </cell>
          <cell r="BP41">
            <v>44578</v>
          </cell>
          <cell r="BQ41">
            <v>44576</v>
          </cell>
          <cell r="BR41">
            <v>45117</v>
          </cell>
          <cell r="CE41" t="str">
            <v>PENDIENTE</v>
          </cell>
          <cell r="CF41" t="str">
            <v>PENDIENTE</v>
          </cell>
          <cell r="CG41" t="str">
            <v>3 3. Municipal</v>
          </cell>
          <cell r="CH41" t="str">
            <v>2 2. Transferencias</v>
          </cell>
          <cell r="CI41" t="str">
            <v>1 1-Pesos Colombianos</v>
          </cell>
          <cell r="CJ41" t="str">
            <v>149 3. Bogotá D.C.</v>
          </cell>
          <cell r="CK41" t="str">
            <v>17 17 La Candelaria</v>
          </cell>
          <cell r="CL41" t="str">
            <v>LA CANDELARIA</v>
          </cell>
          <cell r="CM41" t="str">
            <v>1 1. Única</v>
          </cell>
          <cell r="CN41" t="str">
            <v>4 CARRERA</v>
          </cell>
          <cell r="CO41">
            <v>8</v>
          </cell>
          <cell r="CP41">
            <v>9</v>
          </cell>
          <cell r="CQ41">
            <v>83</v>
          </cell>
          <cell r="CR41" t="str">
            <v>1 Interno</v>
          </cell>
          <cell r="CS41" t="str">
            <v>CAROLINA RUIZ CAICEDO</v>
          </cell>
          <cell r="CT41">
            <v>34607285</v>
          </cell>
          <cell r="CU41">
            <v>2</v>
          </cell>
          <cell r="CW41" t="str">
            <v>COMUNICADOR SOCIAL Y PERIODISTA</v>
          </cell>
        </row>
        <row r="42">
          <cell r="A42" t="str">
            <v>040</v>
          </cell>
          <cell r="B42" t="str">
            <v>CONTRATO DE PRESTACIÓN DE SERVICIOS PROFESIONALES Y/O APOYO A LA GESTIÓN</v>
          </cell>
          <cell r="C42" t="str">
            <v>ESDOP 27 DE 2022</v>
          </cell>
          <cell r="D42" t="str">
            <v>CONTRATACIÓN DIRECTA</v>
          </cell>
          <cell r="E42" t="str">
            <v>JENNIPHER ANDREA CORREDOR SANCHEZ</v>
          </cell>
          <cell r="F42" t="str">
            <v>FEMENINO</v>
          </cell>
          <cell r="G42">
            <v>1010170809</v>
          </cell>
          <cell r="H42">
            <v>7</v>
          </cell>
          <cell r="I42" t="str">
            <v xml:space="preserve"> PRESTAR CON PLENA AUTONOMIA TECNICA Y ADMINISTRATIVA SUS SERVICIOS PROFESIONALES PARA APOYAR LA EJECUCION DEL PROYECTO DE INVERSION 7646 EN LA META NO. 7 PARA LA VIGENCIA 2022, EN LO RELACIONADO CON LAS ACTIVIDADES DE COMUNICACION PUBLICA E INCIDENCIA DESARROLLADA S EN LOS TERRITORIOS DIRIGIDAS A LOS DIFERENTES GRUPOS DE INTERES, DE ACUERDO A LA AGENDA INSTITUCIONAL 2022.</v>
          </cell>
          <cell r="J42" t="str">
            <v>17 17. Contrato de Prestación de Servicios</v>
          </cell>
          <cell r="K42" t="str">
            <v>1 Contratista</v>
          </cell>
          <cell r="L42" t="str">
            <v xml:space="preserve">1 Natural </v>
          </cell>
          <cell r="M42" t="str">
            <v>2 Privada (1)</v>
          </cell>
          <cell r="N42" t="str">
            <v>4 Persona Natural (2)</v>
          </cell>
          <cell r="O42" t="str">
            <v xml:space="preserve">31 31-Servicios Profesionales </v>
          </cell>
          <cell r="P42" t="str">
            <v>Calle 71 a # 23-59</v>
          </cell>
          <cell r="Q42">
            <v>3175029241</v>
          </cell>
          <cell r="R42" t="str">
            <v>andrea.corredor@scrd.gov.co</v>
          </cell>
          <cell r="S42">
            <v>31826</v>
          </cell>
          <cell r="T42">
            <v>35</v>
          </cell>
          <cell r="U42" t="str">
            <v>BOGOTÁ, BOGOTÁ D.C.</v>
          </cell>
          <cell r="V42" t="str">
            <v>profesional en periodismo y Opinión Pública y cuenta con más de cinco (5) años de experiencia</v>
          </cell>
          <cell r="W42" t="str">
            <v>NO APLICA</v>
          </cell>
          <cell r="X42" t="str">
            <v>NO APLICA</v>
          </cell>
          <cell r="Y42" t="str">
            <v>CO1.PCCNTR.3242037</v>
          </cell>
          <cell r="Z42" t="str">
            <v>https://community.secop.gov.co/Public/Tendering/ContractNoticePhases/View?PPI=CO1.PPI.16682506&amp;isFromPublicArea=True&amp;isModal=False</v>
          </cell>
          <cell r="AA42">
            <v>44575</v>
          </cell>
          <cell r="AB42" t="str">
            <v>5 Contratación directa</v>
          </cell>
          <cell r="AC42" t="str">
            <v>33 Prestación de Servicios Profesionales y Apoyo (5-8)</v>
          </cell>
          <cell r="AE42" t="str">
            <v>1 1. Ley 80</v>
          </cell>
          <cell r="AF42" t="str">
            <v>DIRECCION DE GESTION CORPORATIVA</v>
          </cell>
          <cell r="AG42" t="str">
            <v>OFICINA ASESORA DE COMUNICACIONES</v>
          </cell>
          <cell r="AH42" t="str">
            <v>1 1. Inversión</v>
          </cell>
          <cell r="AI42">
            <v>7646</v>
          </cell>
          <cell r="AJ42" t="str">
            <v>O2301160556000000</v>
          </cell>
          <cell r="AK42" t="str">
            <v>Fortalecimiento a la gestión, la innovación tecnológica y la comunicación pública de la Secretaría de Cultura, Recreación y Deporte de Bogotá</v>
          </cell>
          <cell r="AO42">
            <v>87844295</v>
          </cell>
          <cell r="AR42">
            <v>87844295</v>
          </cell>
          <cell r="AV42">
            <v>7985845</v>
          </cell>
          <cell r="AW42">
            <v>73</v>
          </cell>
          <cell r="AX42">
            <v>87844295</v>
          </cell>
          <cell r="AY42">
            <v>44578</v>
          </cell>
          <cell r="AZ42">
            <v>63</v>
          </cell>
          <cell r="BA42">
            <v>87844295</v>
          </cell>
          <cell r="BB42">
            <v>44566</v>
          </cell>
          <cell r="BC42" t="str">
            <v>6 6: Prestacion de servicios</v>
          </cell>
          <cell r="BD42" t="str">
            <v>1 Nacional</v>
          </cell>
          <cell r="BE42" t="str">
            <v>3 3. Único Contratista</v>
          </cell>
          <cell r="BF42">
            <v>44577</v>
          </cell>
          <cell r="BG42">
            <v>44578</v>
          </cell>
          <cell r="BH42">
            <v>44912</v>
          </cell>
          <cell r="BI42">
            <v>44912</v>
          </cell>
          <cell r="BJ42" t="str">
            <v>2 2-Ejecución</v>
          </cell>
          <cell r="BK42" t="str">
            <v>1 1. Días</v>
          </cell>
          <cell r="BL42">
            <v>334</v>
          </cell>
          <cell r="BO42">
            <v>334</v>
          </cell>
          <cell r="BP42">
            <v>44578</v>
          </cell>
          <cell r="BQ42">
            <v>44576</v>
          </cell>
          <cell r="BR42">
            <v>45101</v>
          </cell>
          <cell r="CE42" t="str">
            <v>PENDIENTE</v>
          </cell>
          <cell r="CF42" t="str">
            <v>PENDIENTE</v>
          </cell>
          <cell r="CG42" t="str">
            <v>3 3. Municipal</v>
          </cell>
          <cell r="CH42" t="str">
            <v>2 2. Transferencias</v>
          </cell>
          <cell r="CI42" t="str">
            <v>1 1-Pesos Colombianos</v>
          </cell>
          <cell r="CJ42" t="str">
            <v>149 3. Bogotá D.C.</v>
          </cell>
          <cell r="CK42" t="str">
            <v>17 17 La Candelaria</v>
          </cell>
          <cell r="CL42" t="str">
            <v>LA CANDELARIA</v>
          </cell>
          <cell r="CM42" t="str">
            <v>1 1. Única</v>
          </cell>
          <cell r="CN42" t="str">
            <v>4 CARRERA</v>
          </cell>
          <cell r="CO42">
            <v>8</v>
          </cell>
          <cell r="CP42">
            <v>9</v>
          </cell>
          <cell r="CQ42">
            <v>83</v>
          </cell>
          <cell r="CR42" t="str">
            <v>1 Interno</v>
          </cell>
          <cell r="CS42" t="str">
            <v>CAROLINA RUIZ CAICEDO</v>
          </cell>
          <cell r="CT42">
            <v>34607285</v>
          </cell>
          <cell r="CU42">
            <v>2</v>
          </cell>
          <cell r="CW42" t="str">
            <v>PERIODISTA</v>
          </cell>
        </row>
        <row r="43">
          <cell r="A43" t="str">
            <v>041</v>
          </cell>
          <cell r="B43" t="str">
            <v>CONTRATO DE PRESTACIÓN DE SERVICIOS PROFESIONALES Y/O APOYO A LA GESTIÓN</v>
          </cell>
          <cell r="C43" t="str">
            <v>ESDOP 26 DE 2022</v>
          </cell>
          <cell r="D43" t="str">
            <v>CONTRATACIÓN DIRECTA</v>
          </cell>
          <cell r="E43" t="str">
            <v>JENNY ALEXANDRA GONZALEZ FANDIÑO</v>
          </cell>
          <cell r="F43" t="str">
            <v>FEMENINO</v>
          </cell>
          <cell r="G43">
            <v>52349969</v>
          </cell>
          <cell r="H43">
            <v>1</v>
          </cell>
          <cell r="I43" t="str">
            <v xml:space="preserve"> PRESTAR CON PLENA AUTONOMIA TECNICA Y ADMINISTRATIVA SUS SERVICIOS PROFESIONALES PARA APOYAR LA EJECUCION DEL PROYECTO DE INVERSION 7646 EN LA META NO. 7 PARA LA VIGENCIA 2022, EN LO RELACIONADO CON LA PUESTA EN MARCHA DE LA ESTRATEGIA DE MEDIOS DE LA SCRD Y LA AGENDA DE CONTENIDOS INFORMATIVOS DEL SECTOR CULTURA RECREACION Y DEPORTE Y DISTRITO CAPITAL QUE DEN CUENTA DE LAS ACCIONES DESARROLLADAS POR LA ENTIDAD EN PRO DEL BENEFICIO DE LA CIUDADANIA.</v>
          </cell>
          <cell r="J43" t="str">
            <v>17 17. Contrato de Prestación de Servicios</v>
          </cell>
          <cell r="K43" t="str">
            <v>1 Contratista</v>
          </cell>
          <cell r="L43" t="str">
            <v xml:space="preserve">1 Natural </v>
          </cell>
          <cell r="M43" t="str">
            <v>2 Privada (1)</v>
          </cell>
          <cell r="N43" t="str">
            <v>4 Persona Natural (2)</v>
          </cell>
          <cell r="O43" t="str">
            <v xml:space="preserve">31 31-Servicios Profesionales </v>
          </cell>
          <cell r="P43" t="str">
            <v>calle 22f # 86-95, int 5, apto 409</v>
          </cell>
          <cell r="Q43">
            <v>3132935118</v>
          </cell>
          <cell r="R43" t="str">
            <v>jenny.gonzalez@scrd.gov.co</v>
          </cell>
          <cell r="S43">
            <v>28488</v>
          </cell>
          <cell r="T43">
            <v>45</v>
          </cell>
          <cell r="U43" t="str">
            <v>Cali, Valle del Cauca</v>
          </cell>
          <cell r="V43" t="str">
            <v>profesional en derecho, título de especialización en Comunicación Digital y cuenta con más de 3 años de experiencia.</v>
          </cell>
          <cell r="W43" t="str">
            <v>NO APLICA</v>
          </cell>
          <cell r="X43" t="str">
            <v>NO APLICA</v>
          </cell>
          <cell r="Y43" t="str">
            <v>CO1.PCCNTR.3242107</v>
          </cell>
          <cell r="Z43" t="str">
            <v>https://community.secop.gov.co/Public/Tendering/ContractNoticePhases/View?PPI=CO1.PPI.16682705&amp;isFromPublicArea=True&amp;isModal=False</v>
          </cell>
          <cell r="AA43">
            <v>44575</v>
          </cell>
          <cell r="AB43" t="str">
            <v>5 Contratación directa</v>
          </cell>
          <cell r="AC43" t="str">
            <v>33 Prestación de Servicios Profesionales y Apoyo (5-8)</v>
          </cell>
          <cell r="AE43" t="str">
            <v>1 1. Ley 80</v>
          </cell>
          <cell r="AF43" t="str">
            <v>DIRECCION DE GESTION CORPORATIVA</v>
          </cell>
          <cell r="AG43" t="str">
            <v>OFICINA ASESORA DE COMUNICACIONES</v>
          </cell>
          <cell r="AH43" t="str">
            <v>1 1. Inversión</v>
          </cell>
          <cell r="AI43">
            <v>7646</v>
          </cell>
          <cell r="AJ43" t="str">
            <v>O2301160556000000</v>
          </cell>
          <cell r="AK43" t="str">
            <v>Fortalecimiento a la gestión, la innovación tecnológica y la comunicación pública de la Secretaría de Cultura, Recreación y Deporte de Bogotá</v>
          </cell>
          <cell r="AO43">
            <v>103606316</v>
          </cell>
          <cell r="AR43">
            <v>103606316</v>
          </cell>
          <cell r="AV43">
            <v>9418756</v>
          </cell>
          <cell r="AW43">
            <v>70</v>
          </cell>
          <cell r="AX43">
            <v>103606316</v>
          </cell>
          <cell r="AY43">
            <v>44578</v>
          </cell>
          <cell r="AZ43">
            <v>242</v>
          </cell>
          <cell r="BA43">
            <v>103606316</v>
          </cell>
          <cell r="BB43">
            <v>44572</v>
          </cell>
          <cell r="BC43" t="str">
            <v>6 6: Prestacion de servicios</v>
          </cell>
          <cell r="BD43" t="str">
            <v>1 Nacional</v>
          </cell>
          <cell r="BE43" t="str">
            <v>3 3. Único Contratista</v>
          </cell>
          <cell r="BF43">
            <v>44576</v>
          </cell>
          <cell r="BG43">
            <v>44578</v>
          </cell>
          <cell r="BH43">
            <v>44912</v>
          </cell>
          <cell r="BI43">
            <v>44912</v>
          </cell>
          <cell r="BJ43" t="str">
            <v>2 2-Ejecución</v>
          </cell>
          <cell r="BK43" t="str">
            <v>1 1. Días</v>
          </cell>
          <cell r="BL43">
            <v>334</v>
          </cell>
          <cell r="BO43">
            <v>334</v>
          </cell>
          <cell r="BP43">
            <v>44578</v>
          </cell>
          <cell r="BQ43">
            <v>44576</v>
          </cell>
          <cell r="BR43">
            <v>45097</v>
          </cell>
          <cell r="CE43" t="str">
            <v>PENDIENTE</v>
          </cell>
          <cell r="CF43" t="str">
            <v>PENDIENTE</v>
          </cell>
          <cell r="CG43" t="str">
            <v>3 3. Municipal</v>
          </cell>
          <cell r="CH43" t="str">
            <v>2 2. Transferencias</v>
          </cell>
          <cell r="CI43" t="str">
            <v>1 1-Pesos Colombianos</v>
          </cell>
          <cell r="CJ43" t="str">
            <v>149 3. Bogotá D.C.</v>
          </cell>
          <cell r="CK43" t="str">
            <v>17 17 La Candelaria</v>
          </cell>
          <cell r="CL43" t="str">
            <v>LA CANDELARIA</v>
          </cell>
          <cell r="CM43" t="str">
            <v>1 1. Única</v>
          </cell>
          <cell r="CN43" t="str">
            <v>4 CARRERA</v>
          </cell>
          <cell r="CO43">
            <v>8</v>
          </cell>
          <cell r="CP43">
            <v>9</v>
          </cell>
          <cell r="CQ43">
            <v>83</v>
          </cell>
          <cell r="CR43" t="str">
            <v>1 Interno</v>
          </cell>
          <cell r="CS43" t="str">
            <v>CAROLINA RUIZ CAICEDO</v>
          </cell>
          <cell r="CT43">
            <v>34607285</v>
          </cell>
          <cell r="CU43">
            <v>2</v>
          </cell>
          <cell r="CW43" t="str">
            <v>ABOGADO</v>
          </cell>
        </row>
        <row r="44">
          <cell r="A44" t="str">
            <v>042</v>
          </cell>
          <cell r="B44" t="str">
            <v>CONTRATO DE PRESTACIÓN DE SERVICIOS PROFESIONALES Y/O APOYO A LA GESTIÓN</v>
          </cell>
          <cell r="C44" t="str">
            <v>Esdop 74 de 2022</v>
          </cell>
          <cell r="D44" t="str">
            <v>CONTRATACIÓN DIRECTA</v>
          </cell>
          <cell r="E44" t="str">
            <v>VIVIANA ALEJANDRA CARVAJAL GIRALDO</v>
          </cell>
          <cell r="F44" t="str">
            <v>FEMENINO</v>
          </cell>
          <cell r="G44">
            <v>41963126</v>
          </cell>
          <cell r="H44">
            <v>0</v>
          </cell>
          <cell r="I44" t="str">
            <v xml:space="preserve"> PRESTAR SERVICIOS PROFESIONALES A LA SUBDIRECCION DE INFRAESTRUCTURA Y PATRIMONIO CULTURAL, PARA LA EJECUCION DEL PROYECTO DE INVERSION 7654 EN SU META NUMERO DOS, ACOMPAÃ‘ANDO EL DESARROLLO DE LOS PRESUPUESTOS PARTICIPATIVOS, LAS ACCIONES DESDE EL SECTOR DE INFRAESTRUCTRUA CULTURAL PARA LA IMPLEMENTACION DEL POT Y LA ORIENTACION TECNICA EN EL DESARROLLO DE LOS PROYECTOS DE INFRAESTRUCTURA CULTURAL.</v>
          </cell>
          <cell r="J44" t="str">
            <v>17 17. Contrato de Prestación de Servicios</v>
          </cell>
          <cell r="K44" t="str">
            <v>1 Contratista</v>
          </cell>
          <cell r="L44" t="str">
            <v xml:space="preserve">1 Natural </v>
          </cell>
          <cell r="M44" t="str">
            <v>2 Privada (1)</v>
          </cell>
          <cell r="N44" t="str">
            <v>4 Persona Natural (2)</v>
          </cell>
          <cell r="O44" t="str">
            <v xml:space="preserve">31 31-Servicios Profesionales </v>
          </cell>
          <cell r="P44" t="str">
            <v>Carrera 46#123-36 apto 403</v>
          </cell>
          <cell r="Q44">
            <v>3153071640</v>
          </cell>
          <cell r="R44" t="str">
            <v>viviana.carvajal@scrd.gov.co</v>
          </cell>
          <cell r="S44">
            <v>31321</v>
          </cell>
          <cell r="T44">
            <v>37</v>
          </cell>
          <cell r="U44" t="str">
            <v>ARMENIA, QUINDIO</v>
          </cell>
          <cell r="V44" t="str">
            <v>Arquitectura, Más de siete (7) años en en coordinación o dirección de proyectos, asi como en la gestión de seguimiento de las actividades de los proyectos.</v>
          </cell>
          <cell r="W44" t="str">
            <v>NO APLICA</v>
          </cell>
          <cell r="X44" t="str">
            <v>NO APLICA</v>
          </cell>
          <cell r="Y44" t="str">
            <v>CO1.PCCNTR.3242011</v>
          </cell>
          <cell r="Z44" t="str">
            <v>https://community.secop.gov.co/Public/Tendering/ContractNoticePhases/View?PPI=CO1.PPI.16689606&amp;isFromPublicArea=True&amp;isModal=False</v>
          </cell>
          <cell r="AA44">
            <v>44575</v>
          </cell>
          <cell r="AB44" t="str">
            <v>5 Contratación directa</v>
          </cell>
          <cell r="AC44" t="str">
            <v>33 Prestación de Servicios Profesionales y Apoyo (5-8)</v>
          </cell>
          <cell r="AE44" t="str">
            <v>1 1. Ley 80</v>
          </cell>
          <cell r="AF44" t="str">
            <v>DIRECCION DE ARTE CULTURA Y PATRIMONIO</v>
          </cell>
          <cell r="AG44" t="str">
            <v>SUBDIRECCIÓN DE INFRAESTRUCTURA Y PATRIMONIO CULTURAL</v>
          </cell>
          <cell r="AH44" t="str">
            <v>1 1. Inversión</v>
          </cell>
          <cell r="AI44">
            <v>7654</v>
          </cell>
          <cell r="AJ44" t="str">
            <v>O2301160121000000</v>
          </cell>
          <cell r="AK44" t="str">
            <v>Mejoramiento de la infraestructura cultural en la ciudad de Bogotá.</v>
          </cell>
          <cell r="AO44">
            <v>87844295</v>
          </cell>
          <cell r="AR44">
            <v>87844295</v>
          </cell>
          <cell r="AV44">
            <v>7985845</v>
          </cell>
          <cell r="AW44">
            <v>63</v>
          </cell>
          <cell r="AX44">
            <v>87844295</v>
          </cell>
          <cell r="AY44">
            <v>44578</v>
          </cell>
          <cell r="AZ44">
            <v>140</v>
          </cell>
          <cell r="BA44">
            <v>87844295</v>
          </cell>
          <cell r="BB44">
            <v>44567</v>
          </cell>
          <cell r="BC44" t="str">
            <v>6 6: Prestacion de servicios</v>
          </cell>
          <cell r="BD44" t="str">
            <v>1 Nacional</v>
          </cell>
          <cell r="BE44" t="str">
            <v>3 3. Único Contratista</v>
          </cell>
          <cell r="BF44">
            <v>44577</v>
          </cell>
          <cell r="BG44">
            <v>44582</v>
          </cell>
          <cell r="BH44">
            <v>44915</v>
          </cell>
          <cell r="BI44">
            <v>44915</v>
          </cell>
          <cell r="BJ44" t="str">
            <v>2 2-Ejecución</v>
          </cell>
          <cell r="BK44" t="str">
            <v>1 1. Días</v>
          </cell>
          <cell r="BL44">
            <v>333</v>
          </cell>
          <cell r="BO44">
            <v>333</v>
          </cell>
          <cell r="BP44">
            <v>44580</v>
          </cell>
          <cell r="BQ44">
            <v>44575</v>
          </cell>
          <cell r="BR44">
            <v>45095</v>
          </cell>
          <cell r="CE44" t="str">
            <v>PENDIENTE</v>
          </cell>
          <cell r="CF44" t="str">
            <v>PENDIENTE</v>
          </cell>
          <cell r="CG44" t="str">
            <v>3 3. Municipal</v>
          </cell>
          <cell r="CH44" t="str">
            <v>2 2. Transferencias</v>
          </cell>
          <cell r="CI44" t="str">
            <v>1 1-Pesos Colombianos</v>
          </cell>
          <cell r="CJ44" t="str">
            <v>149 3. Bogotá D.C.</v>
          </cell>
          <cell r="CK44" t="str">
            <v>17 17 La Candelaria</v>
          </cell>
          <cell r="CL44" t="str">
            <v>LA CANDELARIA</v>
          </cell>
          <cell r="CM44" t="str">
            <v>1 1. Única</v>
          </cell>
          <cell r="CN44" t="str">
            <v>4 CARRERA</v>
          </cell>
          <cell r="CO44">
            <v>8</v>
          </cell>
          <cell r="CP44">
            <v>9</v>
          </cell>
          <cell r="CQ44">
            <v>83</v>
          </cell>
          <cell r="CR44" t="str">
            <v>1 Interno</v>
          </cell>
          <cell r="CS44" t="str">
            <v>IVAN DARIO QUIÑONES SANCHEZ</v>
          </cell>
          <cell r="CT44">
            <v>80093292</v>
          </cell>
          <cell r="CU44">
            <v>3</v>
          </cell>
          <cell r="CW44" t="str">
            <v>ARQUITECTO</v>
          </cell>
        </row>
        <row r="45">
          <cell r="A45" t="str">
            <v>043</v>
          </cell>
          <cell r="B45" t="str">
            <v>CONTRATO DE PRESTACIÓN DE SERVICIOS PROFESIONALES Y/O APOYO A LA GESTIÓN</v>
          </cell>
          <cell r="C45" t="str">
            <v>Esdop 77 de 2022</v>
          </cell>
          <cell r="D45" t="str">
            <v>CONTRATACIÓN DIRECTA</v>
          </cell>
          <cell r="E45" t="str">
            <v>CAROLINA  CASTILLO ESCOBAR</v>
          </cell>
          <cell r="F45" t="str">
            <v>FEMENINO</v>
          </cell>
          <cell r="G45">
            <v>39689179</v>
          </cell>
          <cell r="H45">
            <v>9</v>
          </cell>
          <cell r="I45" t="str">
            <v xml:space="preserve"> PRESTAR SERVICIOS PROFESIONALES A LA SUBDIRECCION DE INFRAESTRUCTURA Y PATRIMONIO CULTURAL, PARA LA EJECUCION DEL PROYECTO DE INVERSION 7654 EN SU META NUMERO UNO, PARA APOYAR EL DESARROLLO DE LOS PROYECTOS DE LA DEPENDENCIA GENERANDO ALIANZAS Y ELABORANDO DOCUMENTOS DE LINEAMIENTOS PARA LA PUESTA EN FUNCIONAMIENTO DE LOS PROYECTOS DE INFRAESTRUCTURA.</v>
          </cell>
          <cell r="J45" t="str">
            <v>17 17. Contrato de Prestación de Servicios</v>
          </cell>
          <cell r="K45" t="str">
            <v>1 Contratista</v>
          </cell>
          <cell r="L45" t="str">
            <v xml:space="preserve">1 Natural </v>
          </cell>
          <cell r="M45" t="str">
            <v>2 Privada (1)</v>
          </cell>
          <cell r="N45" t="str">
            <v>4 Persona Natural (2)</v>
          </cell>
          <cell r="O45" t="str">
            <v xml:space="preserve">31 31-Servicios Profesionales </v>
          </cell>
          <cell r="P45" t="str">
            <v>Calle 94 # 18-34</v>
          </cell>
          <cell r="Q45">
            <v>3138315047</v>
          </cell>
          <cell r="R45" t="str">
            <v>carolina.castillo@scrd.gov.co</v>
          </cell>
          <cell r="S45">
            <v>23120</v>
          </cell>
          <cell r="T45">
            <v>59</v>
          </cell>
          <cell r="U45" t="str">
            <v>BOGOTÁ, BOGOTÁ D.C.</v>
          </cell>
          <cell r="V45" t="str">
            <v>Comunicadora social Especialista en organizaciones, responsabilidad social y desarrollo Especialista en mercadeo estratégico, Dieciocho (18) años en elaboración, promoción y difusión de programas económicos de políticas de economía naranja, así como la implementación de programas de difusión de servicios turísiticos y el manejo y supervisión de servicios culturales</v>
          </cell>
          <cell r="W45" t="str">
            <v>NO APLICA</v>
          </cell>
          <cell r="X45" t="str">
            <v>NO APLICA</v>
          </cell>
          <cell r="Y45" t="str">
            <v>CO1.PCCNTR.3241933</v>
          </cell>
          <cell r="Z45" t="str">
            <v>https://community.secop.gov.co/Public/Tendering/ContractNoticePhases/View?PPI=CO1.PPI.16692733&amp;isFromPublicArea=True&amp;isModal=False</v>
          </cell>
          <cell r="AA45">
            <v>44575</v>
          </cell>
          <cell r="AB45" t="str">
            <v>5 Contratación directa</v>
          </cell>
          <cell r="AC45" t="str">
            <v>33 Prestación de Servicios Profesionales y Apoyo (5-8)</v>
          </cell>
          <cell r="AE45" t="str">
            <v>1 1. Ley 80</v>
          </cell>
          <cell r="AF45" t="str">
            <v>DIRECCION DE ARTE CULTURA Y PATRIMONIO</v>
          </cell>
          <cell r="AG45" t="str">
            <v>SUBDIRECCIÓN DE INFRAESTRUCTURA Y PATRIMONIO CULTURAL</v>
          </cell>
          <cell r="AH45" t="str">
            <v>1 1. Inversión</v>
          </cell>
          <cell r="AI45">
            <v>7654</v>
          </cell>
          <cell r="AJ45" t="str">
            <v>O2301160121000000</v>
          </cell>
          <cell r="AK45" t="str">
            <v>Mejoramiento de la infraestructura cultural en la ciudad de Bogotá.</v>
          </cell>
          <cell r="AO45">
            <v>132677017</v>
          </cell>
          <cell r="AR45">
            <v>132677017</v>
          </cell>
          <cell r="AV45">
            <v>12061547</v>
          </cell>
          <cell r="AW45">
            <v>81</v>
          </cell>
          <cell r="AX45">
            <v>132677017</v>
          </cell>
          <cell r="AY45">
            <v>44579</v>
          </cell>
          <cell r="AZ45">
            <v>112</v>
          </cell>
          <cell r="BA45">
            <v>132677017</v>
          </cell>
          <cell r="BB45">
            <v>44567</v>
          </cell>
          <cell r="BC45" t="str">
            <v>6 6: Prestacion de servicios</v>
          </cell>
          <cell r="BD45" t="str">
            <v>1 Nacional</v>
          </cell>
          <cell r="BE45" t="str">
            <v>3 3. Único Contratista</v>
          </cell>
          <cell r="BF45">
            <v>44578</v>
          </cell>
          <cell r="BG45">
            <v>44582</v>
          </cell>
          <cell r="BH45">
            <v>44915</v>
          </cell>
          <cell r="BI45">
            <v>44915</v>
          </cell>
          <cell r="BJ45" t="str">
            <v>2 2-Ejecución</v>
          </cell>
          <cell r="BK45" t="str">
            <v>1 1. Días</v>
          </cell>
          <cell r="BL45">
            <v>333</v>
          </cell>
          <cell r="BO45">
            <v>333</v>
          </cell>
          <cell r="BP45">
            <v>44578</v>
          </cell>
          <cell r="BQ45">
            <v>44575</v>
          </cell>
          <cell r="BR45">
            <v>45107</v>
          </cell>
          <cell r="CE45" t="str">
            <v>PENDIENTE</v>
          </cell>
          <cell r="CF45" t="str">
            <v>PENDIENTE</v>
          </cell>
          <cell r="CG45" t="str">
            <v>3 3. Municipal</v>
          </cell>
          <cell r="CH45" t="str">
            <v>2 2. Transferencias</v>
          </cell>
          <cell r="CI45" t="str">
            <v>1 1-Pesos Colombianos</v>
          </cell>
          <cell r="CJ45" t="str">
            <v>149 3. Bogotá D.C.</v>
          </cell>
          <cell r="CK45" t="str">
            <v>17 17 La Candelaria</v>
          </cell>
          <cell r="CL45" t="str">
            <v>LA CANDELARIA</v>
          </cell>
          <cell r="CM45" t="str">
            <v>1 1. Única</v>
          </cell>
          <cell r="CN45" t="str">
            <v>4 CARRERA</v>
          </cell>
          <cell r="CO45">
            <v>8</v>
          </cell>
          <cell r="CP45">
            <v>9</v>
          </cell>
          <cell r="CQ45">
            <v>83</v>
          </cell>
          <cell r="CR45" t="str">
            <v>1 Interno</v>
          </cell>
          <cell r="CS45" t="str">
            <v>IVAN DARIO QUIÑONES SANCHEZ</v>
          </cell>
          <cell r="CT45">
            <v>80093292</v>
          </cell>
          <cell r="CU45">
            <v>3</v>
          </cell>
          <cell r="CW45" t="str">
            <v>COMUNICADOR SOCIAL ESPECIALISTA</v>
          </cell>
        </row>
        <row r="46">
          <cell r="A46" t="str">
            <v>044</v>
          </cell>
          <cell r="B46" t="str">
            <v>CONTRATO DE PRESTACIÓN DE SERVICIOS PROFESIONALES Y/O APOYO A LA GESTIÓN</v>
          </cell>
          <cell r="C46" t="str">
            <v>esdop 65 de 2022</v>
          </cell>
          <cell r="D46" t="str">
            <v>CONTRATACIÓN DIRECTA</v>
          </cell>
          <cell r="E46" t="str">
            <v>LINA MARIA SANCHEZ JIMENEZ</v>
          </cell>
          <cell r="F46" t="str">
            <v>FEMENINO</v>
          </cell>
          <cell r="G46">
            <v>46375688</v>
          </cell>
          <cell r="H46">
            <v>3</v>
          </cell>
          <cell r="I46" t="str">
            <v xml:space="preserve"> PRESTAR SERVICIOS PROFESIONALES A LA SUBDIRECCION DE INFRAESTRUCTURA Y PATRIMONIO CULTURAL, PARA APOYAR LA EJECUCION DEL PROYECTO DE  INVERSION 7654 EN SU META NUMERO DOS, APOYANDO EL DESARROLLO DE LAS GESTIONES PRESUPUESTALES, PRINCIPALMENTE LAS REQUERIDAS PARA LA  EJECUCION DEL PROYECTO CENTRO CULTURAL, RECREATIVO Y DEPORTIVO-CEFE- CHAPINERO.</v>
          </cell>
          <cell r="J46" t="str">
            <v>17 17. Contrato de Prestación de Servicios</v>
          </cell>
          <cell r="K46" t="str">
            <v>1 Contratista</v>
          </cell>
          <cell r="L46" t="str">
            <v xml:space="preserve">1 Natural </v>
          </cell>
          <cell r="M46" t="str">
            <v>2 Privada (1)</v>
          </cell>
          <cell r="N46" t="str">
            <v>4 Persona Natural (2)</v>
          </cell>
          <cell r="O46" t="str">
            <v xml:space="preserve">31 31-Servicios Profesionales </v>
          </cell>
          <cell r="P46" t="str">
            <v>Calle 165B No. 13C-55</v>
          </cell>
          <cell r="Q46">
            <v>3016998988</v>
          </cell>
          <cell r="R46" t="str">
            <v>lina.sanchez@scrd.gov.co</v>
          </cell>
          <cell r="S46">
            <v>28507</v>
          </cell>
          <cell r="T46">
            <v>44</v>
          </cell>
          <cell r="U46" t="str">
            <v>SOGAMOSO, BOYACA</v>
          </cell>
          <cell r="V46" t="str">
            <v>Adminsitrador de empresas, Experiencia laboral de más de seis (6) años en
contabilidad o manejo contable o trámite de
pagos a proveedores o contratistas</v>
          </cell>
          <cell r="W46" t="str">
            <v>NO APLICA</v>
          </cell>
          <cell r="X46" t="str">
            <v>NO APLICA</v>
          </cell>
          <cell r="Y46" t="str">
            <v>CO1.PCCNTR.3242216</v>
          </cell>
          <cell r="Z46" t="str">
            <v>https://community.secop.gov.co/Public/Tendering/ContractNoticePhases/View?PPI=CO1.PPI.16725933&amp;isFromPublicArea=True&amp;isModal=False</v>
          </cell>
          <cell r="AA46">
            <v>44575</v>
          </cell>
          <cell r="AB46" t="str">
            <v>5 Contratación directa</v>
          </cell>
          <cell r="AC46" t="str">
            <v>33 Prestación de Servicios Profesionales y Apoyo (5-8)</v>
          </cell>
          <cell r="AE46" t="str">
            <v>1 1. Ley 80</v>
          </cell>
          <cell r="AF46" t="str">
            <v>DIRECCION DE ARTE CULTURA Y PATRIMONIO</v>
          </cell>
          <cell r="AG46" t="str">
            <v>SUBDIRECCIÓN DE INFRAESTRUCTURA Y PATRIMONIO CULTURAL</v>
          </cell>
          <cell r="AH46" t="str">
            <v>1 1. Inversión</v>
          </cell>
          <cell r="AI46">
            <v>7654</v>
          </cell>
          <cell r="AJ46" t="str">
            <v>O2301160121000000</v>
          </cell>
          <cell r="AK46" t="str">
            <v>Mejoramiento de la infraestructura cultural en la ciudad de Bogotá.</v>
          </cell>
          <cell r="AO46">
            <v>64219188</v>
          </cell>
          <cell r="AR46">
            <v>64219188</v>
          </cell>
          <cell r="AV46">
            <v>5838108</v>
          </cell>
          <cell r="AW46">
            <v>71</v>
          </cell>
          <cell r="AX46">
            <v>64219188</v>
          </cell>
          <cell r="AY46">
            <v>44578</v>
          </cell>
          <cell r="AZ46">
            <v>139</v>
          </cell>
          <cell r="BA46">
            <v>64219188</v>
          </cell>
          <cell r="BB46">
            <v>44567</v>
          </cell>
          <cell r="BC46" t="str">
            <v>6 6: Prestacion de servicios</v>
          </cell>
          <cell r="BD46" t="str">
            <v>1 Nacional</v>
          </cell>
          <cell r="BE46" t="str">
            <v>3 3. Único Contratista</v>
          </cell>
          <cell r="BF46">
            <v>44577</v>
          </cell>
          <cell r="BG46">
            <v>44582</v>
          </cell>
          <cell r="BH46">
            <v>44915</v>
          </cell>
          <cell r="BI46">
            <v>44915</v>
          </cell>
          <cell r="BJ46" t="str">
            <v>2 2-Ejecución</v>
          </cell>
          <cell r="BK46" t="str">
            <v>1 1. Días</v>
          </cell>
          <cell r="BL46">
            <v>333</v>
          </cell>
          <cell r="BO46">
            <v>333</v>
          </cell>
          <cell r="BP46">
            <v>44580</v>
          </cell>
          <cell r="BQ46">
            <v>44575</v>
          </cell>
          <cell r="BR46">
            <v>45097</v>
          </cell>
          <cell r="CE46" t="str">
            <v>PENDIENTE</v>
          </cell>
          <cell r="CF46" t="str">
            <v>PENDIENTE</v>
          </cell>
          <cell r="CG46" t="str">
            <v>3 3. Municipal</v>
          </cell>
          <cell r="CH46" t="str">
            <v>2 2. Transferencias</v>
          </cell>
          <cell r="CI46" t="str">
            <v>1 1-Pesos Colombianos</v>
          </cell>
          <cell r="CJ46" t="str">
            <v>149 3. Bogotá D.C.</v>
          </cell>
          <cell r="CK46" t="str">
            <v>17 17 La Candelaria</v>
          </cell>
          <cell r="CL46" t="str">
            <v>LA CANDELARIA</v>
          </cell>
          <cell r="CM46" t="str">
            <v>1 1. Única</v>
          </cell>
          <cell r="CN46" t="str">
            <v>4 CARRERA</v>
          </cell>
          <cell r="CO46">
            <v>8</v>
          </cell>
          <cell r="CP46">
            <v>9</v>
          </cell>
          <cell r="CQ46">
            <v>83</v>
          </cell>
          <cell r="CR46" t="str">
            <v>1 Interno</v>
          </cell>
          <cell r="CS46" t="str">
            <v>IVAN DARIO QUIÑONES SANCHEZ</v>
          </cell>
          <cell r="CT46">
            <v>80093292</v>
          </cell>
          <cell r="CU46">
            <v>3</v>
          </cell>
          <cell r="CW46" t="str">
            <v>ADMINISTRADOR DE EMPRESAS</v>
          </cell>
        </row>
        <row r="47">
          <cell r="A47" t="str">
            <v>045</v>
          </cell>
          <cell r="B47" t="str">
            <v>CONTRATO DE PRESTACIÓN DE SERVICIOS PROFESIONALES Y/O APOYO A LA GESTIÓN</v>
          </cell>
          <cell r="C47" t="str">
            <v>ESDOP 371 DE 2022</v>
          </cell>
          <cell r="D47" t="str">
            <v>CONTRATACIÓN DIRECTA</v>
          </cell>
          <cell r="E47" t="str">
            <v>WILLIAM ALEXANDER BARBOSA FUENTES</v>
          </cell>
          <cell r="F47" t="str">
            <v>MASCULINO</v>
          </cell>
          <cell r="G47">
            <v>80882565</v>
          </cell>
          <cell r="H47">
            <v>4</v>
          </cell>
          <cell r="I47" t="str">
            <v xml:space="preserve"> PRESTAR SERVICIOS PROFESIONALES DE APOYO A LA DIRECCION DE FOMENTO PARA APOYAR MEDIANTE SOPORTE DE SOFTWARE AL EQUIPO TECNICO EN EL MARCO DE LA PRIORIZACION DE REQUERIMIENTOS DE LA MESA SECTORIAL DE FOMENTO, CON LA FINALIDAD DE MANTENER Y ACTUALIZAR LA IMPLEMENTACION DEL SISTEMA DE CONVOCATORIAS SECTORIAL SICON DE LA SCRD, EN DESARROLLO DEL PROYECTO DE INVERSION 7650 A CARGO DE LA  DIRECCION DE FOMENTO, CONFORME AL PLAN DISTRITAL DE DESARROLLO 2020-2024.</v>
          </cell>
          <cell r="J47" t="str">
            <v>17 17. Contrato de Prestación de Servicios</v>
          </cell>
          <cell r="K47" t="str">
            <v>1 Contratista</v>
          </cell>
          <cell r="L47" t="str">
            <v xml:space="preserve">1 Natural </v>
          </cell>
          <cell r="M47" t="str">
            <v>2 Privada (1)</v>
          </cell>
          <cell r="N47" t="str">
            <v>4 Persona Natural (2)</v>
          </cell>
          <cell r="O47" t="str">
            <v xml:space="preserve">31 31-Servicios Profesionales </v>
          </cell>
          <cell r="P47" t="str">
            <v>Calle 38 c sur n 86 g 20</v>
          </cell>
          <cell r="Q47">
            <v>4848600</v>
          </cell>
          <cell r="R47" t="str">
            <v>william.barbosa@scrd.gov.co</v>
          </cell>
          <cell r="S47">
            <v>31385</v>
          </cell>
          <cell r="T47">
            <v>37</v>
          </cell>
          <cell r="U47" t="str">
            <v>BOGOTÁ, BOGOTÁ D.C.</v>
          </cell>
          <cell r="V47" t="str">
            <v>Profesional en Ingeniería de
Sistemas con especialización, Cuatro (4) años de experiencia
profesional.</v>
          </cell>
          <cell r="W47" t="str">
            <v>NO APLICA</v>
          </cell>
          <cell r="X47" t="str">
            <v>NO APLICA</v>
          </cell>
          <cell r="Y47" t="str">
            <v>CO1.PCCNTR.3242740</v>
          </cell>
          <cell r="Z47" t="str">
            <v>https://community.secop.gov.co/Public/Tendering/ContractNoticePhases/View?PPI=CO1.PPI.16712257&amp;isFromPublicArea=True&amp;isModal=False</v>
          </cell>
          <cell r="AA47">
            <v>44575</v>
          </cell>
          <cell r="AB47" t="str">
            <v>5 Contratación directa</v>
          </cell>
          <cell r="AC47" t="str">
            <v>33 Prestación de Servicios Profesionales y Apoyo (5-8)</v>
          </cell>
          <cell r="AE47" t="str">
            <v>1 1. Ley 80</v>
          </cell>
          <cell r="AF47" t="str">
            <v>SUBSECRETARIA DE GOBERNANZA</v>
          </cell>
          <cell r="AG47" t="str">
            <v>DIRECCION DE FOMENTO</v>
          </cell>
          <cell r="AH47" t="str">
            <v>1 1. Inversión</v>
          </cell>
          <cell r="AI47">
            <v>7650</v>
          </cell>
          <cell r="AJ47" t="str">
            <v>O2301160121000000</v>
          </cell>
          <cell r="AK47" t="str">
            <v>Fortalecimiento de los procesos de fomento cultural para la gestión
incluyente en Cultura para la vida cotidiana en Bogotá D.C.</v>
          </cell>
          <cell r="AO47">
            <v>95743219</v>
          </cell>
          <cell r="AR47">
            <v>95743219</v>
          </cell>
          <cell r="AV47">
            <v>8703929</v>
          </cell>
          <cell r="AW47">
            <v>83</v>
          </cell>
          <cell r="AX47">
            <v>95743219</v>
          </cell>
          <cell r="AY47">
            <v>44579</v>
          </cell>
          <cell r="AZ47">
            <v>219</v>
          </cell>
          <cell r="BA47">
            <v>95743219</v>
          </cell>
          <cell r="BB47">
            <v>44572</v>
          </cell>
          <cell r="BC47" t="str">
            <v>6 6: Prestacion de servicios</v>
          </cell>
          <cell r="BD47" t="str">
            <v>1 Nacional</v>
          </cell>
          <cell r="BE47" t="str">
            <v>3 3. Único Contratista</v>
          </cell>
          <cell r="BF47">
            <v>44578</v>
          </cell>
          <cell r="BG47">
            <v>44579</v>
          </cell>
          <cell r="BH47">
            <v>44913</v>
          </cell>
          <cell r="BI47">
            <v>44913</v>
          </cell>
          <cell r="BJ47" t="str">
            <v>2 2-Ejecución</v>
          </cell>
          <cell r="BK47" t="str">
            <v>1 1. Días</v>
          </cell>
          <cell r="BL47">
            <v>334</v>
          </cell>
          <cell r="BO47">
            <v>334</v>
          </cell>
          <cell r="BP47">
            <v>44579</v>
          </cell>
          <cell r="BQ47">
            <v>44578</v>
          </cell>
          <cell r="BR47">
            <v>45095</v>
          </cell>
          <cell r="CE47" t="str">
            <v>PENDIENTE</v>
          </cell>
          <cell r="CF47" t="str">
            <v>PENDIENTE</v>
          </cell>
          <cell r="CG47" t="str">
            <v>3 3. Municipal</v>
          </cell>
          <cell r="CH47" t="str">
            <v>2 2. Transferencias</v>
          </cell>
          <cell r="CI47" t="str">
            <v>1 1-Pesos Colombianos</v>
          </cell>
          <cell r="CJ47" t="str">
            <v>149 3. Bogotá D.C.</v>
          </cell>
          <cell r="CK47" t="str">
            <v>17 17 La Candelaria</v>
          </cell>
          <cell r="CL47" t="str">
            <v>LA CANDELARIA</v>
          </cell>
          <cell r="CM47" t="str">
            <v>1 1. Única</v>
          </cell>
          <cell r="CN47" t="str">
            <v>4 CARRERA</v>
          </cell>
          <cell r="CO47">
            <v>8</v>
          </cell>
          <cell r="CP47">
            <v>9</v>
          </cell>
          <cell r="CQ47">
            <v>83</v>
          </cell>
          <cell r="CR47" t="str">
            <v>1 Interno</v>
          </cell>
          <cell r="CS47" t="str">
            <v>LILIANA MORALES</v>
          </cell>
          <cell r="CT47">
            <v>51954665</v>
          </cell>
          <cell r="CU47">
            <v>7</v>
          </cell>
          <cell r="CV47" t="str">
            <v>VANESSA BARRENECHE SAMUR</v>
          </cell>
          <cell r="CW47" t="str">
            <v>INGENIERO DE SISTEMAS ESPECIALISTA</v>
          </cell>
        </row>
        <row r="48">
          <cell r="A48" t="str">
            <v>046</v>
          </cell>
          <cell r="B48" t="str">
            <v>CONTRATO DE PRESTACIÓN DE SERVICIOS PROFESIONALES Y/O APOYO A LA GESTIÓN</v>
          </cell>
          <cell r="C48" t="str">
            <v>ESDOP 280 DE 2022</v>
          </cell>
          <cell r="D48" t="str">
            <v>CONTRATACIÓN DIRECTA</v>
          </cell>
          <cell r="E48" t="str">
            <v>NICOLAS ANDRES GUZMAN PADILLA</v>
          </cell>
          <cell r="F48" t="str">
            <v>MASCULINO</v>
          </cell>
          <cell r="G48">
            <v>1020773732</v>
          </cell>
          <cell r="H48">
            <v>3</v>
          </cell>
          <cell r="I48" t="str">
            <v xml:space="preserve"> PRESTAR SERVICIOS PROFESIONALES A LA SECRETARIA DISTRITAL DE CULTURA, RECREACION Y DEPORTE - SCRD, PARA APOYAR A LA DIRECCION DE FOMENTO EN EL COMPONENTE JURIDICO EN LAS ETAPAS PRECONTRACTUALES, CONTRACTUALES Y POSTCONTRACTUALES DE LOS TRAMITES RELACIONADOS CON EL  DESARROLLO DE LOS PROGRAMAS A CARGO DE LA DIRECCION EN 2022, EN CUMPLIMIENTO DE LA META 4 DEL PROYECTO DE INVERSION 7650 Y DEL PLAN  DISTRITAL DE DESARROLLO 2020-2024 "UN NUEVO CONTRATO SOCIAL Y AMBIENTAL PARA LA BOGOTA DEL SIGLO XXI"</v>
          </cell>
          <cell r="J48" t="str">
            <v>17 17. Contrato de Prestación de Servicios</v>
          </cell>
          <cell r="K48" t="str">
            <v>1 Contratista</v>
          </cell>
          <cell r="L48" t="str">
            <v xml:space="preserve">1 Natural </v>
          </cell>
          <cell r="M48" t="str">
            <v>2 Privada (1)</v>
          </cell>
          <cell r="N48" t="str">
            <v>4 Persona Natural (2)</v>
          </cell>
          <cell r="O48" t="str">
            <v xml:space="preserve">31 31-Servicios Profesionales </v>
          </cell>
          <cell r="P48" t="str">
            <v>KR 7C 138 60</v>
          </cell>
          <cell r="Q48">
            <v>6963079</v>
          </cell>
          <cell r="R48" t="str">
            <v>nicolas.guzman@scrd.gov.co</v>
          </cell>
          <cell r="S48">
            <v>33817</v>
          </cell>
          <cell r="T48">
            <v>30</v>
          </cell>
          <cell r="U48" t="str">
            <v>BOGOTÁ, BOGOTÁ D.C.</v>
          </cell>
          <cell r="V48" t="str">
            <v>Profesional en Derecho con
Maestría, Tres (3) años de experiencia
profesional.</v>
          </cell>
          <cell r="W48" t="str">
            <v>NO APLICA</v>
          </cell>
          <cell r="X48" t="str">
            <v>NO APLICA</v>
          </cell>
          <cell r="Y48" t="str">
            <v>CO1.PCCNTR.3243111</v>
          </cell>
          <cell r="Z48" t="str">
            <v>https://community.secop.gov.co/Public/Tendering/ContractNoticePhases/View?PPI=CO1.PPI.16636299&amp;isFromPublicArea=True&amp;isModal=False</v>
          </cell>
          <cell r="AA48">
            <v>44575</v>
          </cell>
          <cell r="AB48" t="str">
            <v>5 Contratación directa</v>
          </cell>
          <cell r="AC48" t="str">
            <v>33 Prestación de Servicios Profesionales y Apoyo (5-8)</v>
          </cell>
          <cell r="AE48" t="str">
            <v>1 1. Ley 80</v>
          </cell>
          <cell r="AF48" t="str">
            <v>SUBSECRETARIA DE GOBERNANZA</v>
          </cell>
          <cell r="AG48" t="str">
            <v>DIRECCION DE FOMENTO</v>
          </cell>
          <cell r="AH48" t="str">
            <v>1 1. Inversión</v>
          </cell>
          <cell r="AI48">
            <v>7650</v>
          </cell>
          <cell r="AJ48" t="str">
            <v>O2301160121000000</v>
          </cell>
          <cell r="AK48" t="str">
            <v>Fortalecimiento de los procesos de fomento cultural para la gestión
incluyente en Cultura para la vida cotidiana en Bogotá D.C.</v>
          </cell>
          <cell r="AO48">
            <v>103630197</v>
          </cell>
          <cell r="AR48">
            <v>103630197</v>
          </cell>
          <cell r="AV48">
            <v>9420927</v>
          </cell>
          <cell r="AW48">
            <v>84</v>
          </cell>
          <cell r="AX48">
            <v>103630197</v>
          </cell>
          <cell r="AY48">
            <v>44579</v>
          </cell>
          <cell r="AZ48">
            <v>218</v>
          </cell>
          <cell r="BA48">
            <v>103630197</v>
          </cell>
          <cell r="BB48">
            <v>44572</v>
          </cell>
          <cell r="BC48" t="str">
            <v>6 6: Prestacion de servicios</v>
          </cell>
          <cell r="BD48" t="str">
            <v>1 Nacional</v>
          </cell>
          <cell r="BE48" t="str">
            <v>3 3. Único Contratista</v>
          </cell>
          <cell r="BF48">
            <v>44578</v>
          </cell>
          <cell r="BG48">
            <v>44579</v>
          </cell>
          <cell r="BH48">
            <v>44913</v>
          </cell>
          <cell r="BI48">
            <v>44913</v>
          </cell>
          <cell r="BJ48" t="str">
            <v>2 2-Ejecución</v>
          </cell>
          <cell r="BK48" t="str">
            <v>1 1. Días</v>
          </cell>
          <cell r="BL48">
            <v>334</v>
          </cell>
          <cell r="BO48">
            <v>334</v>
          </cell>
          <cell r="BP48">
            <v>44578</v>
          </cell>
          <cell r="BQ48">
            <v>44575</v>
          </cell>
          <cell r="BR48">
            <v>45094</v>
          </cell>
          <cell r="CE48" t="str">
            <v>PENDIENTE</v>
          </cell>
          <cell r="CF48" t="str">
            <v>PENDIENTE</v>
          </cell>
          <cell r="CG48" t="str">
            <v>3 3. Municipal</v>
          </cell>
          <cell r="CH48" t="str">
            <v>2 2. Transferencias</v>
          </cell>
          <cell r="CI48" t="str">
            <v>1 1-Pesos Colombianos</v>
          </cell>
          <cell r="CJ48" t="str">
            <v>149 3. Bogotá D.C.</v>
          </cell>
          <cell r="CK48" t="str">
            <v>17 17 La Candelaria</v>
          </cell>
          <cell r="CL48" t="str">
            <v>LA CANDELARIA</v>
          </cell>
          <cell r="CM48" t="str">
            <v>1 1. Única</v>
          </cell>
          <cell r="CN48" t="str">
            <v>4 CARRERA</v>
          </cell>
          <cell r="CO48">
            <v>8</v>
          </cell>
          <cell r="CP48">
            <v>9</v>
          </cell>
          <cell r="CQ48">
            <v>83</v>
          </cell>
          <cell r="CR48" t="str">
            <v>1 Interno</v>
          </cell>
          <cell r="CS48" t="str">
            <v>VANESSA BARRENECHE SAMUR</v>
          </cell>
          <cell r="CT48">
            <v>1098671932</v>
          </cell>
          <cell r="CU48">
            <v>5</v>
          </cell>
          <cell r="CW48" t="str">
            <v>ABOGADO</v>
          </cell>
        </row>
        <row r="49">
          <cell r="A49" t="str">
            <v>047</v>
          </cell>
          <cell r="B49" t="str">
            <v>CONTRATO DE PRESTACIÓN DE SERVICIOS PROFESIONALES Y/O APOYO A LA GESTIÓN</v>
          </cell>
          <cell r="C49" t="str">
            <v>esdop 48 de 2022</v>
          </cell>
          <cell r="D49" t="str">
            <v>CONTRATACIÓN DIRECTA</v>
          </cell>
          <cell r="E49" t="str">
            <v>LILIANA MARGARITA ESPINOSA JIMENEZ</v>
          </cell>
          <cell r="F49" t="str">
            <v>FEMENINO</v>
          </cell>
          <cell r="G49">
            <v>1015395398</v>
          </cell>
          <cell r="H49">
            <v>6</v>
          </cell>
          <cell r="I49" t="str">
            <v xml:space="preserve"> Prestar con plena autonomía técnica y administrativa sus servicios profesionales para apoyar la ejecución del proyecto de inversión 7646 en la meta No. 2 para la vigencia 2022, en la orientación de los componentes de software y arquitectura de solución en sus diferentes etapas de implementación y monitoreo de los componentes de software de los sistemas de información misionales de la entidad.</v>
          </cell>
          <cell r="J49" t="str">
            <v>17 17. Contrato de Prestación de Servicios</v>
          </cell>
          <cell r="K49" t="str">
            <v>1 Contratista</v>
          </cell>
          <cell r="L49" t="str">
            <v xml:space="preserve">1 Natural </v>
          </cell>
          <cell r="M49" t="str">
            <v>2 Privada (1)</v>
          </cell>
          <cell r="N49" t="str">
            <v>4 Persona Natural (2)</v>
          </cell>
          <cell r="O49" t="str">
            <v xml:space="preserve">31 31-Servicios Profesionales </v>
          </cell>
          <cell r="P49" t="str">
            <v xml:space="preserve">CR 28 B 72 86 </v>
          </cell>
          <cell r="Q49">
            <v>3014227149</v>
          </cell>
          <cell r="R49" t="str">
            <v>liliana.espinosa@scrd.gov.co</v>
          </cell>
          <cell r="S49">
            <v>31593</v>
          </cell>
          <cell r="T49">
            <v>36</v>
          </cell>
          <cell r="U49" t="str">
            <v>BOGOTÁ, BOGOTÁ D.C.</v>
          </cell>
          <cell r="V49" t="str">
            <v>Ingeniero de Sistemas y
Especialización en Gerencia de
Proyectos, 74 meses y 21 dias</v>
          </cell>
          <cell r="W49" t="str">
            <v>NO APLICA</v>
          </cell>
          <cell r="X49" t="str">
            <v>NO APLICA</v>
          </cell>
          <cell r="Y49" t="str">
            <v>CO1.PCCNTR.3243914</v>
          </cell>
          <cell r="Z49" t="str">
            <v>https://community.secop.gov.co/Public/Tendering/ContractNoticePhases/View?PPI=CO1.PPI.16738798&amp;isFromPublicArea=True&amp;isModal=False</v>
          </cell>
          <cell r="AA49">
            <v>44575</v>
          </cell>
          <cell r="AB49" t="str">
            <v>5 Contratación directa</v>
          </cell>
          <cell r="AC49" t="str">
            <v>33 Prestación de Servicios Profesionales y Apoyo (5-8)</v>
          </cell>
          <cell r="AE49" t="str">
            <v>1 1. Ley 80</v>
          </cell>
          <cell r="AF49" t="str">
            <v>OFICINA DE TECNOLOGIAS DE LA INFORMACION</v>
          </cell>
          <cell r="AG49" t="str">
            <v>OFICINA DE TECNOLOGIAS DE LA INFORMACION</v>
          </cell>
          <cell r="AH49" t="str">
            <v>1 1. Inversión</v>
          </cell>
          <cell r="AI49">
            <v>7646</v>
          </cell>
          <cell r="AJ49" t="str">
            <v>O2301160556000000</v>
          </cell>
          <cell r="AK49" t="str">
            <v>Fortalecimiento a la gestión, la innovación tecnológica y la comunicación pública de la Secretaría de Cultura, Recreación y Deporte de Bogotá</v>
          </cell>
          <cell r="AO49">
            <v>111493294</v>
          </cell>
          <cell r="AR49">
            <v>111493294</v>
          </cell>
          <cell r="AV49">
            <v>10135754</v>
          </cell>
          <cell r="AW49">
            <v>61</v>
          </cell>
          <cell r="AX49">
            <v>111493294</v>
          </cell>
          <cell r="AY49">
            <v>44578</v>
          </cell>
          <cell r="AZ49">
            <v>25</v>
          </cell>
          <cell r="BA49">
            <v>111493294</v>
          </cell>
          <cell r="BB49">
            <v>44565</v>
          </cell>
          <cell r="BC49" t="str">
            <v>6 6: Prestacion de servicios</v>
          </cell>
          <cell r="BD49" t="str">
            <v>1 Nacional</v>
          </cell>
          <cell r="BE49" t="str">
            <v>3 3. Único Contratista</v>
          </cell>
          <cell r="BF49">
            <v>44576</v>
          </cell>
          <cell r="BG49">
            <v>44580</v>
          </cell>
          <cell r="BH49">
            <v>44913</v>
          </cell>
          <cell r="BI49">
            <v>44913</v>
          </cell>
          <cell r="BJ49" t="str">
            <v>2 2-Ejecución</v>
          </cell>
          <cell r="BK49" t="str">
            <v>1 1. Días</v>
          </cell>
          <cell r="BL49">
            <v>333</v>
          </cell>
          <cell r="BO49">
            <v>333</v>
          </cell>
          <cell r="BP49">
            <v>44580</v>
          </cell>
          <cell r="BQ49">
            <v>44576</v>
          </cell>
          <cell r="BR49">
            <v>45100</v>
          </cell>
          <cell r="CE49" t="str">
            <v>PENDIENTE</v>
          </cell>
          <cell r="CF49" t="str">
            <v>PENDIENTE</v>
          </cell>
          <cell r="CG49" t="str">
            <v>3 3. Municipal</v>
          </cell>
          <cell r="CH49" t="str">
            <v>2 2. Transferencias</v>
          </cell>
          <cell r="CI49" t="str">
            <v>1 1-Pesos Colombianos</v>
          </cell>
          <cell r="CJ49" t="str">
            <v>149 3. Bogotá D.C.</v>
          </cell>
          <cell r="CK49" t="str">
            <v>17 17 La Candelaria</v>
          </cell>
          <cell r="CL49" t="str">
            <v>LA CANDELARIA</v>
          </cell>
          <cell r="CM49" t="str">
            <v>1 1. Única</v>
          </cell>
          <cell r="CN49" t="str">
            <v>4 CARRERA</v>
          </cell>
          <cell r="CO49">
            <v>8</v>
          </cell>
          <cell r="CP49">
            <v>9</v>
          </cell>
          <cell r="CQ49">
            <v>83</v>
          </cell>
          <cell r="CR49" t="str">
            <v>1 Interno</v>
          </cell>
          <cell r="CS49" t="str">
            <v>LILIANA MORALES</v>
          </cell>
          <cell r="CT49">
            <v>51954665</v>
          </cell>
          <cell r="CU49">
            <v>7</v>
          </cell>
          <cell r="CW49" t="str">
            <v>INGENIERO DE SISTEMAS ESPECIALISTA</v>
          </cell>
        </row>
        <row r="50">
          <cell r="A50" t="str">
            <v>048</v>
          </cell>
          <cell r="B50" t="str">
            <v>CONTRATO DE PRESTACIÓN DE SERVICIOS PROFESIONALES Y/O APOYO A LA GESTIÓN</v>
          </cell>
          <cell r="C50" t="str">
            <v>esdop 49 de 2022</v>
          </cell>
          <cell r="D50" t="str">
            <v>CONTRATACIÓN DIRECTA</v>
          </cell>
          <cell r="E50" t="str">
            <v>DIEGO FERNANDO CAICEDO MOSQUERA</v>
          </cell>
          <cell r="F50" t="str">
            <v>MASCULINO</v>
          </cell>
          <cell r="G50">
            <v>1121860663</v>
          </cell>
          <cell r="H50">
            <v>2</v>
          </cell>
          <cell r="I50" t="str">
            <v xml:space="preserve"> Prestar con plena autonomía técnica y administrativa sus servicios profesionales para apoyar la ejecución del proyecto de inversión 7646 en la meta No. 2 para la vigencia 2022, para realizar actividades de definición de arquitectura, desarrollo,mantenimiento,  actualización, administración y monitoreo de modulos de gestión de información misional y big data acoplada a la arquitectura de los sistemas de la Secretaría Distrital de Cultura, Recreación y Deporte</v>
          </cell>
          <cell r="J50" t="str">
            <v>17 17. Contrato de Prestación de Servicios</v>
          </cell>
          <cell r="K50" t="str">
            <v>1 Contratista</v>
          </cell>
          <cell r="L50" t="str">
            <v xml:space="preserve">1 Natural </v>
          </cell>
          <cell r="M50" t="str">
            <v>2 Privada (1)</v>
          </cell>
          <cell r="N50" t="str">
            <v>4 Persona Natural (2)</v>
          </cell>
          <cell r="O50" t="str">
            <v xml:space="preserve">31 31-Servicios Profesionales </v>
          </cell>
          <cell r="P50" t="str">
            <v>CR 72 22 D 54</v>
          </cell>
          <cell r="Q50">
            <v>3133217305</v>
          </cell>
          <cell r="R50" t="str">
            <v>diego.caicedo@scrd.gov.co</v>
          </cell>
          <cell r="S50">
            <v>32740</v>
          </cell>
          <cell r="T50">
            <v>33</v>
          </cell>
          <cell r="U50" t="str">
            <v>META, VILLAVICENCIO</v>
          </cell>
          <cell r="V50" t="str">
            <v>Profesional en Ingeniería de sistemas, Cuatro (4) años de experiencia relacionada
con el objeto del contrato+</v>
          </cell>
          <cell r="W50" t="str">
            <v>NO APLICA</v>
          </cell>
          <cell r="X50" t="str">
            <v>NO APLICA</v>
          </cell>
          <cell r="Y50" t="str">
            <v>CO1.PCCNTR.3243930</v>
          </cell>
          <cell r="Z50" t="str">
            <v>https://community.secop.gov.co/Public/Tendering/ContractNoticePhases/View?PPI=CO1.PPI.16733350&amp;isFromPublicArea=True&amp;isModal=False</v>
          </cell>
          <cell r="AA50">
            <v>44575</v>
          </cell>
          <cell r="AB50" t="str">
            <v>5 Contratación directa</v>
          </cell>
          <cell r="AC50" t="str">
            <v>33 Prestación de Servicios Profesionales y Apoyo (5-8)</v>
          </cell>
          <cell r="AE50" t="str">
            <v>1 1. Ley 80</v>
          </cell>
          <cell r="AF50" t="str">
            <v>OFICINA DE TECNOLOGIAS DE LA INFORMACION</v>
          </cell>
          <cell r="AG50" t="str">
            <v>OFICINA DE TECNOLOGIAS DE LA INFORMACION</v>
          </cell>
          <cell r="AH50" t="str">
            <v>1 1. Inversión</v>
          </cell>
          <cell r="AI50">
            <v>7646</v>
          </cell>
          <cell r="AJ50" t="str">
            <v>O2301160556000000</v>
          </cell>
          <cell r="AK50" t="str">
            <v>Fortalecimiento a la gestión, la innovación tecnológica y la comunicación pública de la Secretaría de Cultura, Recreación y Deporte de Bogotá</v>
          </cell>
          <cell r="AO50">
            <v>79981198</v>
          </cell>
          <cell r="AR50">
            <v>79981198</v>
          </cell>
          <cell r="AV50">
            <v>7271018</v>
          </cell>
          <cell r="AW50">
            <v>74</v>
          </cell>
          <cell r="AX50">
            <v>79981198</v>
          </cell>
          <cell r="AY50">
            <v>44578</v>
          </cell>
          <cell r="AZ50">
            <v>36</v>
          </cell>
          <cell r="BA50">
            <v>79981198</v>
          </cell>
          <cell r="BB50">
            <v>44565</v>
          </cell>
          <cell r="BC50" t="str">
            <v>6 6: Prestacion de servicios</v>
          </cell>
          <cell r="BD50" t="str">
            <v>1 Nacional</v>
          </cell>
          <cell r="BE50" t="str">
            <v>3 3. Único Contratista</v>
          </cell>
          <cell r="BF50">
            <v>44577</v>
          </cell>
          <cell r="BG50">
            <v>44580</v>
          </cell>
          <cell r="BH50">
            <v>44913</v>
          </cell>
          <cell r="BI50">
            <v>44913</v>
          </cell>
          <cell r="BJ50" t="str">
            <v>2 2-Ejecución</v>
          </cell>
          <cell r="BK50" t="str">
            <v>1 1. Días</v>
          </cell>
          <cell r="BL50">
            <v>333</v>
          </cell>
          <cell r="BO50">
            <v>333</v>
          </cell>
          <cell r="BP50">
            <v>44580</v>
          </cell>
          <cell r="BQ50">
            <v>44576</v>
          </cell>
          <cell r="BR50">
            <v>45097</v>
          </cell>
          <cell r="CE50" t="str">
            <v>PENDIENTE</v>
          </cell>
          <cell r="CF50" t="str">
            <v>PENDIENTE</v>
          </cell>
          <cell r="CG50" t="str">
            <v>3 3. Municipal</v>
          </cell>
          <cell r="CH50" t="str">
            <v>2 2. Transferencias</v>
          </cell>
          <cell r="CI50" t="str">
            <v>1 1-Pesos Colombianos</v>
          </cell>
          <cell r="CJ50" t="str">
            <v>149 3. Bogotá D.C.</v>
          </cell>
          <cell r="CK50" t="str">
            <v>17 17 La Candelaria</v>
          </cell>
          <cell r="CL50" t="str">
            <v>LA CANDELARIA</v>
          </cell>
          <cell r="CM50" t="str">
            <v>1 1. Única</v>
          </cell>
          <cell r="CN50" t="str">
            <v>4 CARRERA</v>
          </cell>
          <cell r="CO50">
            <v>8</v>
          </cell>
          <cell r="CP50">
            <v>9</v>
          </cell>
          <cell r="CQ50">
            <v>83</v>
          </cell>
          <cell r="CR50" t="str">
            <v>1 Interno</v>
          </cell>
          <cell r="CS50" t="str">
            <v>LILIANA MORALES</v>
          </cell>
          <cell r="CT50">
            <v>51954665</v>
          </cell>
          <cell r="CU50">
            <v>7</v>
          </cell>
          <cell r="CW50" t="str">
            <v>INGENIERO DE SISTEMAS</v>
          </cell>
        </row>
        <row r="51">
          <cell r="A51" t="str">
            <v>049</v>
          </cell>
          <cell r="B51" t="str">
            <v>CONTRATO DE PRESTACIÓN DE SERVICIOS PROFESIONALES Y/O APOYO A LA GESTIÓN</v>
          </cell>
          <cell r="C51" t="str">
            <v>Esdop no. 296 de 2022</v>
          </cell>
          <cell r="D51" t="str">
            <v>CONTRATACIÓN DIRECTA</v>
          </cell>
          <cell r="E51" t="str">
            <v>CHRISTIAN LEONARDO NADJAR CRUZ</v>
          </cell>
          <cell r="F51" t="str">
            <v>MASCULINO</v>
          </cell>
          <cell r="G51">
            <v>80858354</v>
          </cell>
          <cell r="H51">
            <v>6</v>
          </cell>
          <cell r="I51" t="str">
            <v xml:space="preserve"> PRESTAR LOS SERVICIOS PROFESIONALES PARA ACOMPAÑAR DESDE EL COMPONENTE JURIDICO, TECNICO Y ADMINISTRATIVO LAS ACTIVIDADES QUE ENMARCAN LAS ACCIONES MISIONALES DE LA DALP RESPECTO A LA IMPLEMENTACION DEL SISTEMA DISTRITAL DE ARTE CULTURA Y PATRIMONIO (SDACP), LA GESTION CULTURAL LOCAL Y SECTORIAL Y EL SISTEMA DISTRITAL DE PARTICIPACION EN DEPORTE, RECREACION, ACTIVIDAD FISICA, PARQUES, ESCENAR IOS Y EQUIPAMIENTOS RECREATIVOS Y DEPORTIVOS (DRAFE), EN EL MARCO DEL PLAN DISTRITAL DE DESARROLLO 2020 -2024, EN CUMPLIMIENTO DE LA  META 2 DEL PROYECTO DE INVERSION 7648 PARA LA VIGENCIA 2022.</v>
          </cell>
          <cell r="J51" t="str">
            <v>17 17. Contrato de Prestación de Servicios</v>
          </cell>
          <cell r="K51" t="str">
            <v>1 Contratista</v>
          </cell>
          <cell r="L51" t="str">
            <v xml:space="preserve">1 Natural </v>
          </cell>
          <cell r="M51" t="str">
            <v>2 Privada (1)</v>
          </cell>
          <cell r="N51" t="str">
            <v>4 Persona Natural (2)</v>
          </cell>
          <cell r="O51" t="str">
            <v xml:space="preserve">31 31-Servicios Profesionales </v>
          </cell>
          <cell r="P51" t="str">
            <v>Carrera 35 No. 57 - 14 Apartamento 501</v>
          </cell>
          <cell r="Q51">
            <v>3016722306</v>
          </cell>
          <cell r="R51" t="str">
            <v>christian.nadjar@scrd.gov.co</v>
          </cell>
          <cell r="S51">
            <v>31223</v>
          </cell>
          <cell r="T51">
            <v>37</v>
          </cell>
          <cell r="U51" t="str">
            <v>BOGOTÁ, BOGOTÁ D.C.</v>
          </cell>
          <cell r="V51" t="str">
            <v xml:space="preserve"> Abogado con especialización en  Derecho Administrativo y Especialización en Derecho del Trabajo;Experiencia profesional en el sector público de 4 años </v>
          </cell>
          <cell r="W51" t="str">
            <v>NO APLICA</v>
          </cell>
          <cell r="X51" t="str">
            <v>NO APLICA</v>
          </cell>
          <cell r="Y51" t="str">
            <v>CO1.PCCNTR.3245040</v>
          </cell>
          <cell r="Z51" t="str">
            <v>https://community.secop.gov.co/Public/Tendering/ContractNoticePhases/View?PPI=CO1.PPI.16732505&amp;isFromPublicArea=True&amp;isModal=False</v>
          </cell>
          <cell r="AA51">
            <v>44575</v>
          </cell>
          <cell r="AB51" t="str">
            <v>5 Contratación directa</v>
          </cell>
          <cell r="AC51" t="str">
            <v>33 Prestación de Servicios Profesionales y Apoyo (5-8)</v>
          </cell>
          <cell r="AE51" t="str">
            <v>1 1. Ley 80</v>
          </cell>
          <cell r="AF51" t="str">
            <v>SUBSECRETARIA DE GOBERNANZA</v>
          </cell>
          <cell r="AG51" t="str">
            <v>DIRECCIÓN DE ASUNTOS LOCALES Y PARTICIPACION</v>
          </cell>
          <cell r="AH51" t="str">
            <v>1 1. Inversión</v>
          </cell>
          <cell r="AI51">
            <v>7648</v>
          </cell>
          <cell r="AJ51" t="str">
            <v>O2301160121000000</v>
          </cell>
          <cell r="AK51" t="str">
            <v>Fortalecimiento a la gestión, la innovación tecnológica y la comunicación pública de la Secretaría de Cultura, Recreación y Deporte de Bogotá</v>
          </cell>
          <cell r="AO51">
            <v>113934436</v>
          </cell>
          <cell r="AR51">
            <v>113934436</v>
          </cell>
          <cell r="AV51">
            <v>10357676</v>
          </cell>
          <cell r="AW51">
            <v>76</v>
          </cell>
          <cell r="AX51">
            <v>113934436</v>
          </cell>
          <cell r="AY51">
            <v>44578</v>
          </cell>
          <cell r="AZ51">
            <v>84</v>
          </cell>
          <cell r="BA51">
            <v>113934436</v>
          </cell>
          <cell r="BB51">
            <v>44566</v>
          </cell>
          <cell r="BC51" t="str">
            <v>6 6: Prestacion de servicios</v>
          </cell>
          <cell r="BD51" t="str">
            <v>1 Nacional</v>
          </cell>
          <cell r="BE51" t="str">
            <v>3 3. Único Contratista</v>
          </cell>
          <cell r="BF51">
            <v>44578</v>
          </cell>
          <cell r="BG51">
            <v>44579</v>
          </cell>
          <cell r="BH51">
            <v>44913</v>
          </cell>
          <cell r="BI51">
            <v>44913</v>
          </cell>
          <cell r="BJ51" t="str">
            <v>2 2-Ejecución</v>
          </cell>
          <cell r="BK51" t="str">
            <v>1 1. Días</v>
          </cell>
          <cell r="BL51">
            <v>334</v>
          </cell>
          <cell r="BO51">
            <v>334</v>
          </cell>
          <cell r="BP51">
            <v>44578</v>
          </cell>
          <cell r="BQ51">
            <v>44578</v>
          </cell>
          <cell r="BR51">
            <v>45117</v>
          </cell>
          <cell r="CE51" t="str">
            <v>PENDIENTE</v>
          </cell>
          <cell r="CF51" t="str">
            <v>PENDIENTE</v>
          </cell>
          <cell r="CG51" t="str">
            <v>3 3. Municipal</v>
          </cell>
          <cell r="CH51" t="str">
            <v>2 2. Transferencias</v>
          </cell>
          <cell r="CI51" t="str">
            <v>1 1-Pesos Colombianos</v>
          </cell>
          <cell r="CJ51" t="str">
            <v>149 3. Bogotá D.C.</v>
          </cell>
          <cell r="CK51" t="str">
            <v>17 17 La Candelaria</v>
          </cell>
          <cell r="CL51" t="str">
            <v>LA CANDELARIA</v>
          </cell>
          <cell r="CM51" t="str">
            <v>1 1. Única</v>
          </cell>
          <cell r="CN51" t="str">
            <v>4 CARRERA</v>
          </cell>
          <cell r="CO51">
            <v>8</v>
          </cell>
          <cell r="CP51">
            <v>9</v>
          </cell>
          <cell r="CQ51">
            <v>83</v>
          </cell>
          <cell r="CR51" t="str">
            <v>1 Interno</v>
          </cell>
          <cell r="CS51" t="str">
            <v>ALEJANDRO FRANCO PLATA</v>
          </cell>
          <cell r="CT51">
            <v>1071166627</v>
          </cell>
          <cell r="CU51">
            <v>1</v>
          </cell>
          <cell r="CW51" t="str">
            <v>ABOGADO ESPECIALISTA</v>
          </cell>
        </row>
        <row r="52">
          <cell r="A52" t="str">
            <v>050</v>
          </cell>
          <cell r="B52" t="str">
            <v>CONTRATO DE PRESTACIÓN DE SERVICIOS PROFESIONALES Y/O APOYO A LA GESTIÓN</v>
          </cell>
          <cell r="C52" t="str">
            <v>ESDOP 279 DE 2022</v>
          </cell>
          <cell r="D52" t="str">
            <v>CONTRATACIÓN DIRECTA</v>
          </cell>
          <cell r="E52" t="str">
            <v>GERMAN ANDRES MENDOZA VARGAS</v>
          </cell>
          <cell r="F52" t="str">
            <v>MASCULINO</v>
          </cell>
          <cell r="G52">
            <v>1098626114</v>
          </cell>
          <cell r="H52">
            <v>6</v>
          </cell>
          <cell r="I52" t="str">
            <v xml:space="preserve"> APOYAR A LA SECRETARIA DISTRITAL DE CULTURA, RECREACION Y DEPORTE EN LA EJECUCION DE LA META 4 SOBRE LA ENTREGA DE ESTIMULOS, APOYOS  CONCERTADOS Y ALIANZAS ESTRATEGICAS DEL PROYECTO DE INVERSION 7650, MEDIANTE LA CONSOLIDACION ESTADISTICA DE LOS DATOS GENERADOS EN  LOS PROGRAMAS DE FOMENTO, PARA FORTALECER LA LINEA DE GESTION DEL CONOCIMIENTO Y LA POLITICA DE FOMENTO PARA LA VIGENCIA 2022.</v>
          </cell>
          <cell r="J52" t="str">
            <v>17 17. Contrato de Prestación de Servicios</v>
          </cell>
          <cell r="K52" t="str">
            <v>1 Contratista</v>
          </cell>
          <cell r="L52" t="str">
            <v xml:space="preserve">1 Natural </v>
          </cell>
          <cell r="M52" t="str">
            <v>2 Privada (1)</v>
          </cell>
          <cell r="N52" t="str">
            <v>4 Persona Natural (2)</v>
          </cell>
          <cell r="O52" t="str">
            <v xml:space="preserve">31 31-Servicios Profesionales </v>
          </cell>
          <cell r="P52" t="str">
            <v>TV ORIENTAL 35 117 CA 28</v>
          </cell>
          <cell r="Q52">
            <v>6311448</v>
          </cell>
          <cell r="R52" t="str">
            <v>german.mendoza@scrd.gov.co</v>
          </cell>
          <cell r="S52">
            <v>31672</v>
          </cell>
          <cell r="T52">
            <v>36</v>
          </cell>
          <cell r="U52" t="str">
            <v>BUCARAMANGA, SANTANDER</v>
          </cell>
          <cell r="V52" t="str">
            <v>Profesional en Administración de empresas, administración, contaduría y afines con seis (6) años de experiencia
profesional.</v>
          </cell>
          <cell r="W52" t="str">
            <v>NO APLICA</v>
          </cell>
          <cell r="X52" t="str">
            <v>NO APLICA</v>
          </cell>
          <cell r="Y52" t="str">
            <v>CO1.PCCNTR.3246924</v>
          </cell>
          <cell r="Z52" t="str">
            <v>https://community.secop.gov.co/Public/Tendering/ContractNoticePhases/View?PPI=CO1.PPI.16621077&amp;isFromPublicArea=True&amp;isModal=False</v>
          </cell>
          <cell r="AA52">
            <v>44576</v>
          </cell>
          <cell r="AB52" t="str">
            <v>5 Contratación directa</v>
          </cell>
          <cell r="AC52" t="str">
            <v>33 Prestación de Servicios Profesionales y Apoyo (5-8)</v>
          </cell>
          <cell r="AE52" t="str">
            <v>1 1. Ley 80</v>
          </cell>
          <cell r="AF52" t="str">
            <v>SUBSECRETARIA DE GOBERNANZA</v>
          </cell>
          <cell r="AG52" t="str">
            <v>DIRECCION DE FOMENTO</v>
          </cell>
          <cell r="AH52" t="str">
            <v>1 1. Inversión</v>
          </cell>
          <cell r="AI52">
            <v>7650</v>
          </cell>
          <cell r="AJ52" t="str">
            <v>O2301160121000000</v>
          </cell>
          <cell r="AK52" t="str">
            <v>Fortalecimiento de los procesos de fomento cultural para la gestión
incluyente en Cultura para la vida cotidiana en Bogotá D.C.</v>
          </cell>
          <cell r="AO52">
            <v>95731273</v>
          </cell>
          <cell r="AR52">
            <v>95731273</v>
          </cell>
          <cell r="AV52">
            <v>8702843</v>
          </cell>
          <cell r="AW52">
            <v>85</v>
          </cell>
          <cell r="AX52">
            <v>95731273</v>
          </cell>
          <cell r="AY52">
            <v>44579</v>
          </cell>
          <cell r="AZ52">
            <v>161</v>
          </cell>
          <cell r="BA52">
            <v>95731273</v>
          </cell>
          <cell r="BB52">
            <v>44568</v>
          </cell>
          <cell r="BC52" t="str">
            <v>6 6: Prestacion de servicios</v>
          </cell>
          <cell r="BD52" t="str">
            <v>1 Nacional</v>
          </cell>
          <cell r="BE52" t="str">
            <v>3 3. Único Contratista</v>
          </cell>
          <cell r="BF52">
            <v>44578</v>
          </cell>
          <cell r="BG52">
            <v>44580</v>
          </cell>
          <cell r="BH52">
            <v>44914</v>
          </cell>
          <cell r="BI52">
            <v>44914</v>
          </cell>
          <cell r="BJ52" t="str">
            <v>2 2-Ejecución</v>
          </cell>
          <cell r="BK52" t="str">
            <v>1 1. Días</v>
          </cell>
          <cell r="BL52">
            <v>334</v>
          </cell>
          <cell r="BO52">
            <v>334</v>
          </cell>
          <cell r="BP52">
            <v>44580</v>
          </cell>
          <cell r="BQ52">
            <v>44576</v>
          </cell>
          <cell r="BR52">
            <v>45107</v>
          </cell>
          <cell r="CE52" t="str">
            <v>PENDIENTE</v>
          </cell>
          <cell r="CF52" t="str">
            <v>PENDIENTE</v>
          </cell>
          <cell r="CG52" t="str">
            <v>3 3. Municipal</v>
          </cell>
          <cell r="CH52" t="str">
            <v>2 2. Transferencias</v>
          </cell>
          <cell r="CI52" t="str">
            <v>1 1-Pesos Colombianos</v>
          </cell>
          <cell r="CJ52" t="str">
            <v>149 3. Bogotá D.C.</v>
          </cell>
          <cell r="CK52" t="str">
            <v>17 17 La Candelaria</v>
          </cell>
          <cell r="CL52" t="str">
            <v>LA CANDELARIA</v>
          </cell>
          <cell r="CM52" t="str">
            <v>1 1. Única</v>
          </cell>
          <cell r="CN52" t="str">
            <v>4 CARRERA</v>
          </cell>
          <cell r="CO52">
            <v>8</v>
          </cell>
          <cell r="CP52">
            <v>9</v>
          </cell>
          <cell r="CQ52">
            <v>83</v>
          </cell>
          <cell r="CR52" t="str">
            <v>1 Interno</v>
          </cell>
          <cell r="CS52" t="str">
            <v>VANESSA BARRENECHE SAMUR</v>
          </cell>
          <cell r="CT52">
            <v>1098671932</v>
          </cell>
          <cell r="CU52">
            <v>5</v>
          </cell>
          <cell r="CW52" t="str">
            <v>ADMINISTRADOR TURÍSTICO Y HOTELERO</v>
          </cell>
        </row>
        <row r="53">
          <cell r="A53" t="str">
            <v>051</v>
          </cell>
          <cell r="B53" t="str">
            <v>CONTRATO DE PRESTACIÓN DE SERVICIOS PROFESIONALES Y/O APOYO A LA GESTIÓN</v>
          </cell>
          <cell r="C53" t="str">
            <v>ESDOP 231 DE 2022</v>
          </cell>
          <cell r="D53" t="str">
            <v>CONTRATACIÓN DIRECTA</v>
          </cell>
          <cell r="E53" t="str">
            <v>JUAN CAMILO RIVEROS BOTERO</v>
          </cell>
          <cell r="F53" t="str">
            <v>MASCULINO</v>
          </cell>
          <cell r="G53">
            <v>1032396562</v>
          </cell>
          <cell r="H53">
            <v>4</v>
          </cell>
          <cell r="I53" t="str">
            <v xml:space="preserve"> PRESTAR LOS SERVICIOS PROFESIONALES PARA APOYAR A LA SCRD MEDIANTE LA ASISTENCIA AL COMPONENTE TECNICO, LAS ACTIVIDADES RELACIONADAS  CON LA ARTICULACION PROGRAMATICA, INTERSECTORIAL E INTERINSTITUCIONAL, DE REACTIVACION ECONOMICA QUE ADELANTA LA DIRECCION DE ECONOMIA, ESTUDIOS Y POLITICA (DEEP) EN EL MARCO DE LA POLITICA PÚBLICA DISTRITAL DE ECONOMIA CULTURAL Y CREATIVA Y EL PLAN DE DESARROLL O DISTRITAL 2020-2024 ESPECIFICAMENTE EN LOS RELACIONADO CON LA META 2 DEL PROYECTO DE INVERSION 7881.</v>
          </cell>
          <cell r="J53" t="str">
            <v>17 17. Contrato de Prestación de Servicios</v>
          </cell>
          <cell r="K53" t="str">
            <v>1 Contratista</v>
          </cell>
          <cell r="L53" t="str">
            <v xml:space="preserve">1 Natural </v>
          </cell>
          <cell r="M53" t="str">
            <v>2 Privada (1)</v>
          </cell>
          <cell r="N53" t="str">
            <v>4 Persona Natural (2)</v>
          </cell>
          <cell r="O53" t="str">
            <v xml:space="preserve">31 31-Servicios Profesionales </v>
          </cell>
          <cell r="P53" t="str">
            <v>CALLE 138 # 75 - 75 TORRE 5 APT 401</v>
          </cell>
          <cell r="Q53">
            <v>3103084741</v>
          </cell>
          <cell r="R53" t="str">
            <v>juan.riveros@scrd.gov.co</v>
          </cell>
          <cell r="S53">
            <v>32047</v>
          </cell>
          <cell r="T53">
            <v>35</v>
          </cell>
          <cell r="U53" t="str">
            <v>BOGOTÁ, BOGOTÁ D.C.</v>
          </cell>
          <cell r="V53" t="str">
            <v>Profesional en economía, con maestría en Estudios Políticos y seis (6) años de experiencia profesional.</v>
          </cell>
          <cell r="W53" t="str">
            <v>NO APLICA</v>
          </cell>
          <cell r="X53" t="str">
            <v>NO APLICA</v>
          </cell>
          <cell r="Y53" t="str">
            <v>CO1.PCCNTR.3248825</v>
          </cell>
          <cell r="Z53" t="str">
            <v>https://community.secop.gov.co/Public/Tendering/ContractNoticePhases/View?PPI=CO1.PPI.16744382&amp;isFromPublicArea=True&amp;isModal=False</v>
          </cell>
          <cell r="AA53">
            <v>44576</v>
          </cell>
          <cell r="AB53" t="str">
            <v>5 Contratación directa</v>
          </cell>
          <cell r="AC53" t="str">
            <v>33 Prestación de Servicios Profesionales y Apoyo (5-8)</v>
          </cell>
          <cell r="AE53" t="str">
            <v>1 1. Ley 80</v>
          </cell>
          <cell r="AF53" t="str">
            <v>SUBSECRETARIA DE GOBERNANZA</v>
          </cell>
          <cell r="AG53" t="str">
            <v>DIRECCION DE ECONOMIA ESTUDIOS Y POLITICA</v>
          </cell>
          <cell r="AH53" t="str">
            <v>1 1. Inversión</v>
          </cell>
          <cell r="AI53">
            <v>7881</v>
          </cell>
          <cell r="AJ53" t="str">
            <v>O2301160124000000</v>
          </cell>
          <cell r="AK53" t="str">
            <v>Generación de desarrollo social y económico sostenible a través de actividades culturales y creativas en Bogotá.</v>
          </cell>
          <cell r="AO53">
            <v>126869682</v>
          </cell>
          <cell r="AR53">
            <v>126869682</v>
          </cell>
          <cell r="AV53">
            <v>11568664</v>
          </cell>
          <cell r="AW53">
            <v>62</v>
          </cell>
          <cell r="AX53">
            <v>126869682</v>
          </cell>
          <cell r="AY53">
            <v>44578</v>
          </cell>
          <cell r="AZ53">
            <v>99</v>
          </cell>
          <cell r="BA53">
            <v>127255293</v>
          </cell>
          <cell r="BB53">
            <v>44566</v>
          </cell>
          <cell r="BC53" t="str">
            <v>6 6: Prestacion de servicios</v>
          </cell>
          <cell r="BD53" t="str">
            <v>1 Nacional</v>
          </cell>
          <cell r="BE53" t="str">
            <v>3 3. Único Contratista</v>
          </cell>
          <cell r="BF53">
            <v>44577</v>
          </cell>
          <cell r="BG53">
            <v>44579</v>
          </cell>
          <cell r="BH53">
            <v>44912</v>
          </cell>
          <cell r="BI53">
            <v>44912</v>
          </cell>
          <cell r="BJ53" t="str">
            <v>2 2-Ejecución</v>
          </cell>
          <cell r="BK53" t="str">
            <v>1 1. Días</v>
          </cell>
          <cell r="BL53">
            <v>333</v>
          </cell>
          <cell r="BO53">
            <v>333</v>
          </cell>
          <cell r="BP53">
            <v>44579</v>
          </cell>
          <cell r="BQ53">
            <v>44576</v>
          </cell>
          <cell r="BR53">
            <v>45107</v>
          </cell>
          <cell r="CE53" t="str">
            <v>PENDIENTE</v>
          </cell>
          <cell r="CF53" t="str">
            <v>PENDIENTE</v>
          </cell>
          <cell r="CG53" t="str">
            <v>3 3. Municipal</v>
          </cell>
          <cell r="CH53" t="str">
            <v>2 2. Transferencias</v>
          </cell>
          <cell r="CI53" t="str">
            <v>1 1-Pesos Colombianos</v>
          </cell>
          <cell r="CJ53" t="str">
            <v>149 3. Bogotá D.C.</v>
          </cell>
          <cell r="CK53" t="str">
            <v>17 17 La Candelaria</v>
          </cell>
          <cell r="CL53" t="str">
            <v>LA CANDELARIA</v>
          </cell>
          <cell r="CM53" t="str">
            <v>1 1. Única</v>
          </cell>
          <cell r="CN53" t="str">
            <v>4 CARRERA</v>
          </cell>
          <cell r="CO53">
            <v>8</v>
          </cell>
          <cell r="CP53">
            <v>9</v>
          </cell>
          <cell r="CQ53">
            <v>83</v>
          </cell>
          <cell r="CR53" t="str">
            <v>1 Interno</v>
          </cell>
          <cell r="CS53" t="str">
            <v>MAURICIO AGUDELO RUIZ</v>
          </cell>
          <cell r="CT53">
            <v>71315546</v>
          </cell>
          <cell r="CU53">
            <v>0</v>
          </cell>
          <cell r="CW53" t="str">
            <v>ECONOMISTA MAGISTER</v>
          </cell>
        </row>
        <row r="54">
          <cell r="A54" t="str">
            <v>052</v>
          </cell>
          <cell r="B54" t="str">
            <v>CONTRATO DE PRESTACIÓN DE SERVICIOS PROFESIONALES Y/O APOYO A LA GESTIÓN</v>
          </cell>
          <cell r="C54" t="str">
            <v>ESDOP 157 DE 2022</v>
          </cell>
          <cell r="D54" t="str">
            <v>CONTRATACIÓN DIRECTA</v>
          </cell>
          <cell r="E54" t="str">
            <v>MARIA PAULA SUAREZ NAVAS</v>
          </cell>
          <cell r="F54" t="str">
            <v>FEMENINO</v>
          </cell>
          <cell r="G54">
            <v>1019065801</v>
          </cell>
          <cell r="H54">
            <v>2</v>
          </cell>
          <cell r="I54" t="str">
            <v xml:space="preserve"> PRESTAR CON PLENA AUTONOMIA TECNICA Y ADMINISTRATIVA SUS SERVICIOS PROFESIONALES PARA APOYAR LA EJECUCION DEL PROYECTO DE INVERSION 7646 EN LA META NO. 7 PARA LA VIGENCIA 2022, EN LO RELACIONADO CON EL DESARROLLO DE ACTIVIDADES DE COMUNICACION PUBLICA EN LAS LOCALIDADES DEL DISTRITO SEGUN LO REQUERIDO POR LA OFICINA ASESORA DE COMUNICACIONES</v>
          </cell>
          <cell r="J54" t="str">
            <v>17 17. Contrato de Prestación de Servicios</v>
          </cell>
          <cell r="K54" t="str">
            <v>1 Contratista</v>
          </cell>
          <cell r="L54" t="str">
            <v xml:space="preserve">1 Natural </v>
          </cell>
          <cell r="M54" t="str">
            <v>2 Privada (1)</v>
          </cell>
          <cell r="N54" t="str">
            <v>4 Persona Natural (2)</v>
          </cell>
          <cell r="O54" t="str">
            <v xml:space="preserve">31 31-Servicios Profesionales </v>
          </cell>
          <cell r="P54" t="str">
            <v>CL 163 62 95</v>
          </cell>
          <cell r="Q54">
            <v>3002113192</v>
          </cell>
          <cell r="R54" t="str">
            <v>maria.suarez@scrd.gov.co</v>
          </cell>
          <cell r="S54">
            <v>33584</v>
          </cell>
          <cell r="T54">
            <v>31</v>
          </cell>
          <cell r="U54" t="str">
            <v>CUNDINAMARCA, FUSAGASUGÁ</v>
          </cell>
          <cell r="V54" t="str">
            <v>Profesional en ciencias sociales o sociología o comunicación social o afines o antropología o relaciones internacionales o ciencias políticas o áreas de las ciencias sociales y humanas con un (1) año de experiencia en la creación de contenidos</v>
          </cell>
          <cell r="W54" t="str">
            <v>NO APLICA</v>
          </cell>
          <cell r="X54" t="str">
            <v>NO APLICA</v>
          </cell>
          <cell r="Y54" t="str">
            <v>CO1.PCCNTR.3250068</v>
          </cell>
          <cell r="Z54" t="str">
            <v>https://community.secop.gov.co/Public/Tendering/ContractNoticePhases/View?PPI=CO1.PPI.16682726&amp;isFromPublicArea=True&amp;isModal=False</v>
          </cell>
          <cell r="AA54">
            <v>44576</v>
          </cell>
          <cell r="AB54" t="str">
            <v>5 Contratación directa</v>
          </cell>
          <cell r="AC54" t="str">
            <v>33 Prestación de Servicios Profesionales y Apoyo (5-8)</v>
          </cell>
          <cell r="AE54" t="str">
            <v>1 1. Ley 80</v>
          </cell>
          <cell r="AF54" t="str">
            <v>DIRECCION DE GESTION CORPORATIVA</v>
          </cell>
          <cell r="AG54" t="str">
            <v>OFICINA ASESORA DE COMUNICACIONES</v>
          </cell>
          <cell r="AH54" t="str">
            <v>1 1. Inversión</v>
          </cell>
          <cell r="AI54">
            <v>7646</v>
          </cell>
          <cell r="AJ54" t="str">
            <v>O2301160556000000</v>
          </cell>
          <cell r="AK54" t="str">
            <v>Fortalecimiento a la gestión, la innovación tecnológica y la comunicación pública de la Secretaría de Cultura, Recreación y Deporte de Bogotá</v>
          </cell>
          <cell r="AO54">
            <v>54306789</v>
          </cell>
          <cell r="AR54">
            <v>54306789</v>
          </cell>
          <cell r="AV54">
            <v>5123282</v>
          </cell>
          <cell r="AW54">
            <v>77</v>
          </cell>
          <cell r="AX54">
            <v>54306789</v>
          </cell>
          <cell r="AY54">
            <v>44578</v>
          </cell>
          <cell r="AZ54">
            <v>72</v>
          </cell>
          <cell r="BA54">
            <v>54306789</v>
          </cell>
          <cell r="BB54">
            <v>44566</v>
          </cell>
          <cell r="BC54" t="str">
            <v>6 6: Prestacion de servicios</v>
          </cell>
          <cell r="BD54" t="str">
            <v>1 Nacional</v>
          </cell>
          <cell r="BE54" t="str">
            <v>3 3. Único Contratista</v>
          </cell>
          <cell r="BF54">
            <v>44578</v>
          </cell>
          <cell r="BG54">
            <v>44587</v>
          </cell>
          <cell r="BH54">
            <v>44909</v>
          </cell>
          <cell r="BI54">
            <v>44909</v>
          </cell>
          <cell r="BJ54" t="str">
            <v>2 2-Ejecución</v>
          </cell>
          <cell r="BK54" t="str">
            <v>1 1. Días</v>
          </cell>
          <cell r="BL54">
            <v>322</v>
          </cell>
          <cell r="BO54">
            <v>322</v>
          </cell>
          <cell r="BP54">
            <v>44580</v>
          </cell>
          <cell r="BQ54">
            <v>44578</v>
          </cell>
          <cell r="BR54">
            <v>45104</v>
          </cell>
          <cell r="CE54" t="str">
            <v>PENDIENTE</v>
          </cell>
          <cell r="CF54" t="str">
            <v>PENDIENTE</v>
          </cell>
          <cell r="CG54" t="str">
            <v>3 3. Municipal</v>
          </cell>
          <cell r="CH54" t="str">
            <v>2 2. Transferencias</v>
          </cell>
          <cell r="CI54" t="str">
            <v>1 1-Pesos Colombianos</v>
          </cell>
          <cell r="CJ54" t="str">
            <v>149 3. Bogotá D.C.</v>
          </cell>
          <cell r="CK54" t="str">
            <v>17 17 La Candelaria</v>
          </cell>
          <cell r="CL54" t="str">
            <v>LA CANDELARIA</v>
          </cell>
          <cell r="CM54" t="str">
            <v>1 1. Única</v>
          </cell>
          <cell r="CN54" t="str">
            <v>4 CARRERA</v>
          </cell>
          <cell r="CO54">
            <v>8</v>
          </cell>
          <cell r="CP54">
            <v>9</v>
          </cell>
          <cell r="CQ54">
            <v>83</v>
          </cell>
          <cell r="CR54" t="str">
            <v>1 Interno</v>
          </cell>
          <cell r="CS54" t="str">
            <v>CAROLINA RUIZ CAICEDO</v>
          </cell>
          <cell r="CT54">
            <v>34607285</v>
          </cell>
          <cell r="CU54">
            <v>2</v>
          </cell>
          <cell r="CW54" t="str">
            <v>COMUNICADORA SOCIAL- PERIODISTA</v>
          </cell>
        </row>
        <row r="55">
          <cell r="A55" t="str">
            <v>053</v>
          </cell>
          <cell r="B55" t="str">
            <v>CONTRATO DE PRESTACIÓN DE SERVICIOS PROFESIONALES Y/O APOYO A LA GESTIÓN</v>
          </cell>
          <cell r="C55" t="str">
            <v>ESDOP 28 DE 2022</v>
          </cell>
          <cell r="D55" t="str">
            <v>CONTRATACIÓN DIRECTA</v>
          </cell>
          <cell r="E55" t="str">
            <v>NICOLAS ANDRES GALINDO BECERRA</v>
          </cell>
          <cell r="F55" t="str">
            <v>MASCULINO</v>
          </cell>
          <cell r="G55">
            <v>79982854</v>
          </cell>
          <cell r="H55">
            <v>3</v>
          </cell>
          <cell r="I55" t="str">
            <v xml:space="preserve"> PRESTAR CON PLENA AUTONOMIA TECNICA Y ADMINISTRATIVA SUS SERVICIOS PROFESIONALES PARA APOYAR LA EJECUCION DEL PROYECTO DE INVERSION 7646 EN LA META NO. 7 PARA LA VIGENCIA 2022, EN LO RELACIONADO CON LA CREACION Y DESARROLLO DE CONCEPTOS GRAFICOS Y VISUALES PARA LAS ACCIONES DE COMUNICACION PUBLICA DE LA ENTIDAD, SEGUN LOS LINEAMIENTOS ESTABLECIDOS POR LA OFICINA Y LA ALCALDIA MAYOR.</v>
          </cell>
          <cell r="J55" t="str">
            <v>17 17. Contrato de Prestación de Servicios</v>
          </cell>
          <cell r="K55" t="str">
            <v>1 Contratista</v>
          </cell>
          <cell r="L55" t="str">
            <v xml:space="preserve">1 Natural </v>
          </cell>
          <cell r="M55" t="str">
            <v>2 Privada (1)</v>
          </cell>
          <cell r="N55" t="str">
            <v>4 Persona Natural (2)</v>
          </cell>
          <cell r="O55" t="str">
            <v xml:space="preserve">31 31-Servicios Profesionales </v>
          </cell>
          <cell r="P55" t="str">
            <v>Carrera 9 # 71 - 38 Apto. 503</v>
          </cell>
          <cell r="Q55">
            <v>3192558836</v>
          </cell>
          <cell r="R55" t="str">
            <v>nicolas.galindo@scrd.gov.co</v>
          </cell>
          <cell r="S55">
            <v>29040</v>
          </cell>
          <cell r="T55">
            <v>43</v>
          </cell>
          <cell r="U55" t="str">
            <v>BOGOTÁ, BOGOTÁ D.C.</v>
          </cell>
          <cell r="V55" t="str">
            <v xml:space="preserve">Profesional en diseño gráfico o publicidad o audiovisuales con dos (2) años de experiencia relacionada con el objeto contractual.  </v>
          </cell>
          <cell r="W55" t="str">
            <v>NO APLICA</v>
          </cell>
          <cell r="X55" t="str">
            <v>NO APLICA</v>
          </cell>
          <cell r="Y55" t="str">
            <v>CO1.PCCNTR.3250129</v>
          </cell>
          <cell r="Z55" t="str">
            <v>https://community.secop.gov.co/Public/Tendering/ContractNoticePhases/View?PPI=CO1.PPI.16682636&amp;isFromPublicArea=True&amp;isModal=False</v>
          </cell>
          <cell r="AA55">
            <v>44576</v>
          </cell>
          <cell r="AB55" t="str">
            <v>5 Contratación directa</v>
          </cell>
          <cell r="AC55" t="str">
            <v>33 Prestación de Servicios Profesionales y Apoyo (5-8)</v>
          </cell>
          <cell r="AE55" t="str">
            <v>1 1. Ley 80</v>
          </cell>
          <cell r="AF55" t="str">
            <v>DIRECCION DE GESTION CORPORATIVA</v>
          </cell>
          <cell r="AG55" t="str">
            <v>OFICINA ASESORA DE COMUNICACIONES</v>
          </cell>
          <cell r="AH55" t="str">
            <v>1 1. Inversión</v>
          </cell>
          <cell r="AI55">
            <v>7646</v>
          </cell>
          <cell r="AJ55" t="str">
            <v>O2301160556000000</v>
          </cell>
          <cell r="AK55" t="str">
            <v>Fortalecimiento a la gestión, la innovación tecnológica y la comunicación pública de la Secretaría de Cultura, Recreación y Deporte de Bogotá</v>
          </cell>
          <cell r="AO55">
            <v>64219188</v>
          </cell>
          <cell r="AR55">
            <v>64219188</v>
          </cell>
          <cell r="AV55">
            <v>5838108</v>
          </cell>
          <cell r="AW55">
            <v>78</v>
          </cell>
          <cell r="AX55">
            <v>64219188</v>
          </cell>
          <cell r="AY55">
            <v>44578</v>
          </cell>
          <cell r="AZ55">
            <v>64</v>
          </cell>
          <cell r="BA55">
            <v>64219188</v>
          </cell>
          <cell r="BB55">
            <v>44566</v>
          </cell>
          <cell r="BC55" t="str">
            <v>6 6: Prestacion de servicios</v>
          </cell>
          <cell r="BD55" t="str">
            <v>1 Nacional</v>
          </cell>
          <cell r="BE55" t="str">
            <v>3 3. Único Contratista</v>
          </cell>
          <cell r="BF55">
            <v>44578</v>
          </cell>
          <cell r="BG55">
            <v>44579</v>
          </cell>
          <cell r="BH55">
            <v>44913</v>
          </cell>
          <cell r="BI55">
            <v>44913</v>
          </cell>
          <cell r="BJ55" t="str">
            <v>2 2-Ejecución</v>
          </cell>
          <cell r="BK55" t="str">
            <v>1 1. Días</v>
          </cell>
          <cell r="BL55">
            <v>334</v>
          </cell>
          <cell r="BO55">
            <v>334</v>
          </cell>
          <cell r="BP55">
            <v>44578</v>
          </cell>
          <cell r="BQ55">
            <v>44578</v>
          </cell>
          <cell r="BR55">
            <v>45094</v>
          </cell>
          <cell r="CE55" t="str">
            <v>PENDIENTE</v>
          </cell>
          <cell r="CF55" t="str">
            <v>PENDIENTE</v>
          </cell>
          <cell r="CG55" t="str">
            <v>3 3. Municipal</v>
          </cell>
          <cell r="CH55" t="str">
            <v>2 2. Transferencias</v>
          </cell>
          <cell r="CI55" t="str">
            <v>1 1-Pesos Colombianos</v>
          </cell>
          <cell r="CJ55" t="str">
            <v>149 3. Bogotá D.C.</v>
          </cell>
          <cell r="CK55" t="str">
            <v>17 17 La Candelaria</v>
          </cell>
          <cell r="CL55" t="str">
            <v>LA CANDELARIA</v>
          </cell>
          <cell r="CM55" t="str">
            <v>1 1. Única</v>
          </cell>
          <cell r="CN55" t="str">
            <v>4 CARRERA</v>
          </cell>
          <cell r="CO55">
            <v>8</v>
          </cell>
          <cell r="CP55">
            <v>9</v>
          </cell>
          <cell r="CQ55">
            <v>83</v>
          </cell>
          <cell r="CR55" t="str">
            <v>1 Interno</v>
          </cell>
          <cell r="CS55" t="str">
            <v>CAROLINA RUIZ CAICEDO</v>
          </cell>
          <cell r="CT55">
            <v>34607285</v>
          </cell>
          <cell r="CU55">
            <v>2</v>
          </cell>
        </row>
        <row r="56">
          <cell r="A56" t="str">
            <v>054</v>
          </cell>
          <cell r="B56" t="str">
            <v>CONTRATO DE PRESTACIÓN DE SERVICIOS PROFESIONALES Y/O APOYO A LA GESTIÓN</v>
          </cell>
          <cell r="C56" t="str">
            <v>ESDOP 30 DE 2022</v>
          </cell>
          <cell r="D56" t="str">
            <v>CONTRATACIÓN DIRECTA</v>
          </cell>
          <cell r="E56" t="str">
            <v>LUCAS  VARGAS SIERRA</v>
          </cell>
          <cell r="F56" t="str">
            <v>MASCULINO</v>
          </cell>
          <cell r="G56">
            <v>1128279510</v>
          </cell>
          <cell r="H56">
            <v>9</v>
          </cell>
          <cell r="I56" t="str">
            <v xml:space="preserve"> PRESTAR CON PLENA AUTONOMIA TECNICA Y ADMINISTRATIVA SUS SERVICIOS PROFESIONALES PARA APOYAR LA EJECUCION DEL PROYECTO DE INVERSION 7646 EN LA META NO. 7 PARA LA VIGENCIA 2022, EN LO RELACIONADO CON LA CREACION DE CONTENIDOS NARRATIVOS Y EDITORIALES REQUERIDOS POR  LA OFICINA ASESORA DE COMUNICACIONES.</v>
          </cell>
          <cell r="J56" t="str">
            <v>17 17. Contrato de Prestación de Servicios</v>
          </cell>
          <cell r="K56" t="str">
            <v>1 Contratista</v>
          </cell>
          <cell r="L56" t="str">
            <v xml:space="preserve">1 Natural </v>
          </cell>
          <cell r="M56" t="str">
            <v>2 Privada (1)</v>
          </cell>
          <cell r="N56" t="str">
            <v>4 Persona Natural (2)</v>
          </cell>
          <cell r="O56" t="str">
            <v xml:space="preserve">31 31-Servicios Profesionales </v>
          </cell>
          <cell r="P56" t="str">
            <v>Carrera 80 B No. 32 D - 04</v>
          </cell>
          <cell r="Q56">
            <v>3148170982</v>
          </cell>
          <cell r="R56" t="str">
            <v>lucas.vargas@scrd.gov.co</v>
          </cell>
          <cell r="S56">
            <v>32689</v>
          </cell>
          <cell r="T56">
            <v>33</v>
          </cell>
          <cell r="U56" t="str">
            <v>MEDELLIN, ANTIOQUIA</v>
          </cell>
          <cell r="V56" t="str">
            <v xml:space="preserve">Profesional en estudios literarios o humanidades o comunicación o filología o áreas de las ciencias sociales con un (1) año de experiencia en la creación de contenidos
</v>
          </cell>
          <cell r="W56" t="str">
            <v>NO APLICA</v>
          </cell>
          <cell r="X56" t="str">
            <v>NO APLICA</v>
          </cell>
          <cell r="Y56" t="str">
            <v>CO1.PCCNTR.3250162</v>
          </cell>
          <cell r="Z56" t="str">
            <v>https://community.secop.gov.co/Public/Tendering/ContractNoticePhases/View?PPI=CO1.PPI.16682619&amp;isFromPublicArea=True&amp;isModal=False</v>
          </cell>
          <cell r="AA56">
            <v>44576</v>
          </cell>
          <cell r="AB56" t="str">
            <v>5 Contratación directa</v>
          </cell>
          <cell r="AC56" t="str">
            <v>33 Prestación de Servicios Profesionales y Apoyo (5-8)</v>
          </cell>
          <cell r="AE56" t="str">
            <v>1 1. Ley 80</v>
          </cell>
          <cell r="AF56" t="str">
            <v>DIRECCION DE GESTION CORPORATIVA</v>
          </cell>
          <cell r="AG56" t="str">
            <v>OFICINA ASESORA DE COMUNICACIONES</v>
          </cell>
          <cell r="AH56" t="str">
            <v>1 1. Inversión</v>
          </cell>
          <cell r="AI56">
            <v>7646</v>
          </cell>
          <cell r="AJ56" t="str">
            <v>O2301160556000000</v>
          </cell>
          <cell r="AK56" t="str">
            <v>Fortalecimiento a la gestión, la innovación tecnológica y la comunicación pública de la Secretaría de Cultura, Recreación y Deporte de Bogotá</v>
          </cell>
          <cell r="AO56">
            <v>56356102</v>
          </cell>
          <cell r="AR56">
            <v>56356102</v>
          </cell>
          <cell r="AV56">
            <v>5123282</v>
          </cell>
          <cell r="AW56">
            <v>79</v>
          </cell>
          <cell r="AX56">
            <v>56356102</v>
          </cell>
          <cell r="AY56">
            <v>44578</v>
          </cell>
          <cell r="AZ56">
            <v>80</v>
          </cell>
          <cell r="BA56">
            <v>56356102</v>
          </cell>
          <cell r="BB56">
            <v>44566</v>
          </cell>
          <cell r="BC56" t="str">
            <v>6 6: Prestacion de servicios</v>
          </cell>
          <cell r="BD56" t="str">
            <v>1 Nacional</v>
          </cell>
          <cell r="BE56" t="str">
            <v>3 3. Único Contratista</v>
          </cell>
          <cell r="BF56">
            <v>44578</v>
          </cell>
          <cell r="BG56">
            <v>44578</v>
          </cell>
          <cell r="BH56">
            <v>44912</v>
          </cell>
          <cell r="BI56">
            <v>44912</v>
          </cell>
          <cell r="BJ56" t="str">
            <v>2 2-Ejecución</v>
          </cell>
          <cell r="BK56" t="str">
            <v>1 1. Días</v>
          </cell>
          <cell r="BL56">
            <v>334</v>
          </cell>
          <cell r="BO56">
            <v>334</v>
          </cell>
          <cell r="BP56">
            <v>44578</v>
          </cell>
          <cell r="BQ56">
            <v>44578</v>
          </cell>
          <cell r="BR56">
            <v>45097</v>
          </cell>
          <cell r="CE56" t="str">
            <v>PENDIENTE</v>
          </cell>
          <cell r="CF56" t="str">
            <v>PENDIENTE</v>
          </cell>
          <cell r="CG56" t="str">
            <v>3 3. Municipal</v>
          </cell>
          <cell r="CH56" t="str">
            <v>2 2. Transferencias</v>
          </cell>
          <cell r="CI56" t="str">
            <v>1 1-Pesos Colombianos</v>
          </cell>
          <cell r="CJ56" t="str">
            <v>149 3. Bogotá D.C.</v>
          </cell>
          <cell r="CK56" t="str">
            <v>17 17 La Candelaria</v>
          </cell>
          <cell r="CL56" t="str">
            <v>LA CANDELARIA</v>
          </cell>
          <cell r="CM56" t="str">
            <v>1 1. Única</v>
          </cell>
          <cell r="CN56" t="str">
            <v>4 CARRERA</v>
          </cell>
          <cell r="CO56">
            <v>8</v>
          </cell>
          <cell r="CP56">
            <v>9</v>
          </cell>
          <cell r="CQ56">
            <v>83</v>
          </cell>
          <cell r="CR56" t="str">
            <v>1 Interno</v>
          </cell>
          <cell r="CS56" t="str">
            <v>CAROLINA RUIZ CAICEDO</v>
          </cell>
          <cell r="CT56">
            <v>34607285</v>
          </cell>
          <cell r="CU56">
            <v>2</v>
          </cell>
        </row>
        <row r="57">
          <cell r="A57" t="str">
            <v>055</v>
          </cell>
          <cell r="B57" t="str">
            <v>CONTRATO DE PRESTACIÓN DE SERVICIOS PROFESIONALES Y/O APOYO A LA GESTIÓN</v>
          </cell>
          <cell r="C57" t="str">
            <v>esdop 61 de 2022</v>
          </cell>
          <cell r="D57" t="str">
            <v>CONTRATACIÓN DIRECTA</v>
          </cell>
          <cell r="E57" t="str">
            <v>NIDIA PATRICIA RODRIGUEZ RODRIGUEZ</v>
          </cell>
          <cell r="F57" t="str">
            <v>FEMENINO</v>
          </cell>
          <cell r="G57">
            <v>51930241</v>
          </cell>
          <cell r="H57">
            <v>4</v>
          </cell>
          <cell r="I57" t="str">
            <v xml:space="preserve"> Prestar con plena autonomía técnica y administrativa sus servicios profesionales para apoyar la ejecución del proyecto de inversión 7646 en la meta No. 2 para la vigencia 2022, para apoyar la revisión periódica y el cumplimiento de los planes de Preservación Digital y Documento Electrónico, Políticas de Seguridad Digital, Gobierno Digital, Plan Anticorrupcción y de Atención al Ciudadano, Mapa de Riesgos de la OTI</v>
          </cell>
          <cell r="J57" t="str">
            <v>17 17. Contrato de Prestación de Servicios</v>
          </cell>
          <cell r="K57" t="str">
            <v>1 Contratista</v>
          </cell>
          <cell r="L57" t="str">
            <v xml:space="preserve">1 Natural </v>
          </cell>
          <cell r="M57" t="str">
            <v>2 Privada (1)</v>
          </cell>
          <cell r="N57" t="str">
            <v>4 Persona Natural (2)</v>
          </cell>
          <cell r="O57" t="str">
            <v xml:space="preserve">31 31-Servicios Profesionales </v>
          </cell>
          <cell r="P57" t="str">
            <v>CR 82 A 6 16 IN 4 AP 616</v>
          </cell>
          <cell r="Q57">
            <v>4495801</v>
          </cell>
          <cell r="R57" t="str">
            <v>nidia.rodriguez@scrd.gov.co</v>
          </cell>
          <cell r="S57">
            <v>25166</v>
          </cell>
          <cell r="T57">
            <v>54</v>
          </cell>
          <cell r="U57" t="str">
            <v>BOGOTÁ, BOGOTÁ D.C.</v>
          </cell>
          <cell r="V57" t="str">
            <v>Profesional en Ingeniería de Sistemas con especialización relacionada con el objeto del contrato o equivalencia según resolución
vigente y un (1) año de experiencia profesional</v>
          </cell>
          <cell r="W57" t="str">
            <v>NO APLICA</v>
          </cell>
          <cell r="X57" t="str">
            <v>NO APLICA</v>
          </cell>
          <cell r="Y57" t="str">
            <v>CO1.PCCNTR.3243853</v>
          </cell>
          <cell r="Z57" t="str">
            <v>https://community.secop.gov.co/Public/Tendering/ContractNoticePhases/View?PPI=CO1.PPI.16738198&amp;isFromPublicArea=True&amp;isModal=False</v>
          </cell>
          <cell r="AA57">
            <v>44575</v>
          </cell>
          <cell r="AB57" t="str">
            <v>5 Contratación directa</v>
          </cell>
          <cell r="AC57" t="str">
            <v>33 Prestación de Servicios Profesionales y Apoyo (5-8)</v>
          </cell>
          <cell r="AE57" t="str">
            <v>1 1. Ley 80</v>
          </cell>
          <cell r="AF57" t="str">
            <v>OFICINA DE TECNOLOGIAS DE LA INFORMACION</v>
          </cell>
          <cell r="AG57" t="str">
            <v>OFICINA DE TECNOLOGIAS DE LA INFORMACION</v>
          </cell>
          <cell r="AH57" t="str">
            <v>1 1. Inversión</v>
          </cell>
          <cell r="AI57">
            <v>7646</v>
          </cell>
          <cell r="AJ57" t="str">
            <v>O2301160556000000</v>
          </cell>
          <cell r="AK57" t="str">
            <v>Fortalecimiento a la gestión, la innovación tecnológica y la comunicación pública de la Secretaría de Cultura, Recreación y Deporte de Bogotá</v>
          </cell>
          <cell r="AO57">
            <v>72118123</v>
          </cell>
          <cell r="AR57">
            <v>72118123</v>
          </cell>
          <cell r="AV57">
            <v>6556193</v>
          </cell>
          <cell r="AW57">
            <v>75</v>
          </cell>
          <cell r="AX57">
            <v>72118123</v>
          </cell>
          <cell r="AY57">
            <v>44578</v>
          </cell>
          <cell r="AZ57">
            <v>27</v>
          </cell>
          <cell r="BA57">
            <v>72118123</v>
          </cell>
          <cell r="BB57">
            <v>44565</v>
          </cell>
          <cell r="BC57" t="str">
            <v>6 6: Prestacion de servicios</v>
          </cell>
          <cell r="BD57" t="str">
            <v>1 Nacional</v>
          </cell>
          <cell r="BE57" t="str">
            <v>3 3. Único Contratista</v>
          </cell>
          <cell r="BF57">
            <v>44577</v>
          </cell>
          <cell r="BG57">
            <v>44580</v>
          </cell>
          <cell r="BH57">
            <v>44913</v>
          </cell>
          <cell r="BI57">
            <v>44913</v>
          </cell>
          <cell r="BJ57" t="str">
            <v>2 2-Ejecución</v>
          </cell>
          <cell r="BK57" t="str">
            <v>1 1. Días</v>
          </cell>
          <cell r="BL57">
            <v>333</v>
          </cell>
          <cell r="BO57">
            <v>333</v>
          </cell>
          <cell r="BP57">
            <v>44580</v>
          </cell>
          <cell r="BQ57">
            <v>44573</v>
          </cell>
          <cell r="BR57">
            <v>45094</v>
          </cell>
          <cell r="CE57" t="str">
            <v>PENDIENTE</v>
          </cell>
          <cell r="CF57" t="str">
            <v>PENDIENTE</v>
          </cell>
          <cell r="CG57" t="str">
            <v>3 3. Municipal</v>
          </cell>
          <cell r="CH57" t="str">
            <v>2 2. Transferencias</v>
          </cell>
          <cell r="CI57" t="str">
            <v>1 1-Pesos Colombianos</v>
          </cell>
          <cell r="CJ57" t="str">
            <v>149 3. Bogotá D.C.</v>
          </cell>
          <cell r="CK57" t="str">
            <v>17 17 La Candelaria</v>
          </cell>
          <cell r="CL57" t="str">
            <v>LA CANDELARIA</v>
          </cell>
          <cell r="CM57" t="str">
            <v>1 1. Única</v>
          </cell>
          <cell r="CN57" t="str">
            <v>4 CARRERA</v>
          </cell>
          <cell r="CO57">
            <v>8</v>
          </cell>
          <cell r="CP57">
            <v>9</v>
          </cell>
          <cell r="CQ57">
            <v>83</v>
          </cell>
          <cell r="CR57" t="str">
            <v>1 Interno</v>
          </cell>
          <cell r="CS57" t="str">
            <v>LILIANA MORALES</v>
          </cell>
          <cell r="CT57">
            <v>51954665</v>
          </cell>
          <cell r="CU57">
            <v>7</v>
          </cell>
          <cell r="CW57" t="str">
            <v>INGENIERO DE SISTEMAS ESPECIALISTA</v>
          </cell>
        </row>
        <row r="58">
          <cell r="A58" t="str">
            <v>056</v>
          </cell>
          <cell r="B58" t="str">
            <v>CONTRATO DE PRESTACIÓN DE SERVICIOS PROFESIONALES Y/O APOYO A LA GESTIÓN</v>
          </cell>
          <cell r="C58" t="str">
            <v>ESDOP 31 DE 2022</v>
          </cell>
          <cell r="D58" t="str">
            <v>CONTRATACIÓN DIRECTA</v>
          </cell>
          <cell r="E58" t="str">
            <v>JOSE LUIS SANABRIA CASIANO</v>
          </cell>
          <cell r="F58" t="str">
            <v>MASCULINO</v>
          </cell>
          <cell r="G58">
            <v>80735974</v>
          </cell>
          <cell r="H58">
            <v>4</v>
          </cell>
          <cell r="I58" t="str">
            <v xml:space="preserve"> PRESTAR CON PLENA AUTONOMIA TECNICA Y ADMINISTRATIVA SUS SERVICIOS PROFESIONALES PARA APOYAR LA EJECUCION DEL PROYECTO DE INVERSION 7646 EN LA META NO. 7 PARA LA VIGENCIA 2022, EN LO RELACIONADO CON LA GESTION Y MANEJO DE LAS HERRAMIENTAS DIGITALES Y RECURSOS TECNOLOGICOS DE COMUNICACION DE LA OFICINA ASESORA DE COMUNICACIONES.</v>
          </cell>
          <cell r="J58" t="str">
            <v>17 17. Contrato de Prestación de Servicios</v>
          </cell>
          <cell r="K58" t="str">
            <v>1 Contratista</v>
          </cell>
          <cell r="L58" t="str">
            <v xml:space="preserve">1 Natural </v>
          </cell>
          <cell r="M58" t="str">
            <v>2 Privada (1)</v>
          </cell>
          <cell r="N58" t="str">
            <v>4 Persona Natural (2)</v>
          </cell>
          <cell r="O58" t="str">
            <v xml:space="preserve">31 31-Servicios Profesionales </v>
          </cell>
          <cell r="P58" t="str">
            <v>Calle 6C Nro 72C 65 6101</v>
          </cell>
          <cell r="Q58">
            <v>3010182</v>
          </cell>
          <cell r="R58" t="str">
            <v>jose.sanabria@scrd.gov.co</v>
          </cell>
          <cell r="S58">
            <v>30343</v>
          </cell>
          <cell r="T58">
            <v>39</v>
          </cell>
          <cell r="U58" t="str">
            <v>BOGOTÁ, BOGOTÁ D.C.</v>
          </cell>
          <cell r="V58" t="str">
            <v>Profesional en ingeniería de sistemas, telemática o comunicación o afines a la informática con especialización en áreas de comunicación, sistemas o digital o afines a la informática</v>
          </cell>
          <cell r="W58" t="str">
            <v>NO APLICA</v>
          </cell>
          <cell r="X58" t="str">
            <v>NO APLICA</v>
          </cell>
          <cell r="Y58" t="str">
            <v>CO1.PCCNTR.3250295</v>
          </cell>
          <cell r="Z58" t="str">
            <v>https://community.secop.gov.co/Public/Tendering/ContractNoticePhases/View?PPI=CO1.PPI.16682910&amp;isFromPublicArea=True&amp;isModal=False</v>
          </cell>
          <cell r="AA58">
            <v>44576</v>
          </cell>
          <cell r="AB58" t="str">
            <v>5 Contratación directa</v>
          </cell>
          <cell r="AC58" t="str">
            <v>33 Prestación de Servicios Profesionales y Apoyo (5-8)</v>
          </cell>
          <cell r="AE58" t="str">
            <v>1 1. Ley 80</v>
          </cell>
          <cell r="AF58" t="str">
            <v>DIRECCION DE GESTION CORPORATIVA</v>
          </cell>
          <cell r="AG58" t="str">
            <v>OFICINA ASESORA DE COMUNICACIONES</v>
          </cell>
          <cell r="AH58" t="str">
            <v>1 1. Inversión</v>
          </cell>
          <cell r="AI58">
            <v>7646</v>
          </cell>
          <cell r="AJ58" t="str">
            <v>O2301160556000000</v>
          </cell>
          <cell r="AK58" t="str">
            <v>Fortalecimiento a la gestión, la innovación tecnológica y la comunicación pública de la Secretaría de Cultura, Recreación y Deporte de Bogotá</v>
          </cell>
          <cell r="AO58">
            <v>76420834</v>
          </cell>
          <cell r="AR58">
            <v>76420834</v>
          </cell>
          <cell r="AV58">
            <v>6947349</v>
          </cell>
          <cell r="AW58">
            <v>80</v>
          </cell>
          <cell r="AX58">
            <v>76420834</v>
          </cell>
          <cell r="AY58">
            <v>44578</v>
          </cell>
          <cell r="AZ58">
            <v>81</v>
          </cell>
          <cell r="BA58">
            <v>76420834</v>
          </cell>
          <cell r="BB58">
            <v>44566</v>
          </cell>
          <cell r="BC58" t="str">
            <v>6 6: Prestacion de servicios</v>
          </cell>
          <cell r="BD58" t="str">
            <v>1 Nacional</v>
          </cell>
          <cell r="BE58" t="str">
            <v>3 3. Único Contratista</v>
          </cell>
          <cell r="BF58">
            <v>44578</v>
          </cell>
          <cell r="BG58">
            <v>44580</v>
          </cell>
          <cell r="BH58">
            <v>44914</v>
          </cell>
          <cell r="BI58">
            <v>44914</v>
          </cell>
          <cell r="BJ58" t="str">
            <v>2 2-Ejecución</v>
          </cell>
          <cell r="BK58" t="str">
            <v>1 1. Días</v>
          </cell>
          <cell r="BL58">
            <v>334</v>
          </cell>
          <cell r="BO58">
            <v>334</v>
          </cell>
          <cell r="BP58">
            <v>44580</v>
          </cell>
          <cell r="BQ58">
            <v>44578</v>
          </cell>
          <cell r="BR58">
            <v>45094</v>
          </cell>
          <cell r="CE58" t="str">
            <v>PENDIENTE</v>
          </cell>
          <cell r="CF58" t="str">
            <v>PENDIENTE</v>
          </cell>
          <cell r="CG58" t="str">
            <v>3 3. Municipal</v>
          </cell>
          <cell r="CH58" t="str">
            <v>2 2. Transferencias</v>
          </cell>
          <cell r="CI58" t="str">
            <v>1 1-Pesos Colombianos</v>
          </cell>
          <cell r="CJ58" t="str">
            <v>149 3. Bogotá D.C.</v>
          </cell>
          <cell r="CK58" t="str">
            <v>17 17 La Candelaria</v>
          </cell>
          <cell r="CL58" t="str">
            <v>LA CANDELARIA</v>
          </cell>
          <cell r="CM58" t="str">
            <v>1 1. Única</v>
          </cell>
          <cell r="CN58" t="str">
            <v>4 CARRERA</v>
          </cell>
          <cell r="CO58">
            <v>8</v>
          </cell>
          <cell r="CP58">
            <v>9</v>
          </cell>
          <cell r="CQ58">
            <v>83</v>
          </cell>
          <cell r="CR58" t="str">
            <v>1 Interno</v>
          </cell>
          <cell r="CS58" t="str">
            <v>CAROLINA RUIZ CAICEDO</v>
          </cell>
          <cell r="CT58">
            <v>34607285</v>
          </cell>
          <cell r="CU58">
            <v>2</v>
          </cell>
          <cell r="CW58" t="str">
            <v>INGENIERO DE SISTEMAS ESPECIALISTA</v>
          </cell>
        </row>
        <row r="59">
          <cell r="A59" t="str">
            <v>057</v>
          </cell>
          <cell r="B59" t="str">
            <v>CONTRATO DE PRESTACIÓN DE SERVICIOS PROFESIONALES Y/O APOYO A LA GESTIÓN</v>
          </cell>
          <cell r="C59" t="str">
            <v>ESDOP 154 DE 2022</v>
          </cell>
          <cell r="D59" t="str">
            <v>CONTRATACIÓN DIRECTA</v>
          </cell>
          <cell r="E59" t="str">
            <v>NATHALIA DEL PILAR MONROY VELOZA</v>
          </cell>
          <cell r="F59" t="str">
            <v>FEMENINO</v>
          </cell>
          <cell r="G59">
            <v>1018420308</v>
          </cell>
          <cell r="H59">
            <v>1</v>
          </cell>
          <cell r="I59" t="str">
            <v xml:space="preserve"> PRESTAR CON PLENA AUTONOMIA TECNICA Y ADMINISTRATIVA SUS SERVICIOS PROFESIONALES PARA APOYAR LA EJECUCION DEL PROYECTO DE INVERSION 7646 EN LA META NO. 7 PARA LA VIGENCIA 2022, EN LO RELACIONADO CON LA PLANEACION Y EJECUCION DE LAS ACTIVIDADES DE DIVULGACION Y GES TION DE PRENSA LIBRE</v>
          </cell>
          <cell r="J59" t="str">
            <v>17 17. Contrato de Prestación de Servicios</v>
          </cell>
          <cell r="K59" t="str">
            <v>1 Contratista</v>
          </cell>
          <cell r="L59" t="str">
            <v xml:space="preserve">1 Natural </v>
          </cell>
          <cell r="M59" t="str">
            <v>2 Privada (1)</v>
          </cell>
          <cell r="N59" t="str">
            <v>4 Persona Natural (2)</v>
          </cell>
          <cell r="O59" t="str">
            <v xml:space="preserve">31 31-Servicios Profesionales </v>
          </cell>
          <cell r="P59" t="str">
            <v>CL 5 5 95 TO 9 AP 606</v>
          </cell>
          <cell r="Q59">
            <v>8928384</v>
          </cell>
          <cell r="R59" t="str">
            <v>nathalia.monroy@scrd.gov.co</v>
          </cell>
          <cell r="S59">
            <v>32472</v>
          </cell>
          <cell r="T59">
            <v>34</v>
          </cell>
          <cell r="U59" t="str">
            <v>BOGOTÁ, BOGOTÁ D.C.</v>
          </cell>
          <cell r="V59" t="str">
            <v>Profesional en comunicación social o en periodismo o áreas de las ciencias humanas y sociales con dos (2) años de experiencia en divulgación y prensa.</v>
          </cell>
          <cell r="W59" t="str">
            <v>NO APLICA</v>
          </cell>
          <cell r="X59" t="str">
            <v>NO APLICA</v>
          </cell>
          <cell r="Y59" t="str">
            <v>CO1.PCCNTR.3251406</v>
          </cell>
          <cell r="Z59" t="str">
            <v>https://community.secop.gov.co/Public/Tendering/ContractNoticePhases/View?PPI=CO1.PPI.16682914&amp;isFromPublicArea=True&amp;isModal=False</v>
          </cell>
          <cell r="AA59">
            <v>44576</v>
          </cell>
          <cell r="AB59" t="str">
            <v>5 Contratación directa</v>
          </cell>
          <cell r="AC59" t="str">
            <v>33 Prestación de Servicios Profesionales y Apoyo (5-8)</v>
          </cell>
          <cell r="AE59" t="str">
            <v>1 1. Ley 80</v>
          </cell>
          <cell r="AF59" t="str">
            <v>DIRECCION DE GESTION CORPORATIVA</v>
          </cell>
          <cell r="AG59" t="str">
            <v>OFICINA ASESORA DE COMUNICACIONES</v>
          </cell>
          <cell r="AH59" t="str">
            <v>1 1. Inversión</v>
          </cell>
          <cell r="AI59">
            <v>7646</v>
          </cell>
          <cell r="AJ59" t="str">
            <v>O2301160556000000</v>
          </cell>
          <cell r="AK59" t="str">
            <v>Fortalecimiento a la gestión, la innovación tecnológica y la comunicación pública de la Secretaría de Cultura, Recreación y Deporte de Bogotá</v>
          </cell>
          <cell r="AO59">
            <v>61494738</v>
          </cell>
          <cell r="AR59">
            <v>61494738</v>
          </cell>
          <cell r="AV59">
            <v>5838108</v>
          </cell>
          <cell r="AW59">
            <v>86</v>
          </cell>
          <cell r="AX59">
            <v>61494738</v>
          </cell>
          <cell r="AY59">
            <v>44579</v>
          </cell>
          <cell r="AZ59">
            <v>82</v>
          </cell>
          <cell r="BA59">
            <v>61494738</v>
          </cell>
          <cell r="BB59">
            <v>44566</v>
          </cell>
          <cell r="BC59" t="str">
            <v>6 6: Prestacion de servicios</v>
          </cell>
          <cell r="BD59" t="str">
            <v>1 Nacional</v>
          </cell>
          <cell r="BE59" t="str">
            <v>3 3. Único Contratista</v>
          </cell>
          <cell r="BF59">
            <v>44578</v>
          </cell>
          <cell r="BG59">
            <v>44580</v>
          </cell>
          <cell r="BH59">
            <v>44900</v>
          </cell>
          <cell r="BI59">
            <v>44900</v>
          </cell>
          <cell r="BJ59" t="str">
            <v>2 2-Ejecución</v>
          </cell>
          <cell r="BK59" t="str">
            <v>1 1. Días</v>
          </cell>
          <cell r="BL59">
            <v>320</v>
          </cell>
          <cell r="BO59">
            <v>320</v>
          </cell>
          <cell r="BP59">
            <v>44580</v>
          </cell>
          <cell r="BQ59">
            <v>44578</v>
          </cell>
          <cell r="BR59">
            <v>45092</v>
          </cell>
          <cell r="CE59" t="str">
            <v>PENDIENTE</v>
          </cell>
          <cell r="CF59" t="str">
            <v>PENDIENTE</v>
          </cell>
          <cell r="CG59" t="str">
            <v>3 3. Municipal</v>
          </cell>
          <cell r="CH59" t="str">
            <v>2 2. Transferencias</v>
          </cell>
          <cell r="CI59" t="str">
            <v>1 1-Pesos Colombianos</v>
          </cell>
          <cell r="CJ59" t="str">
            <v>149 3. Bogotá D.C.</v>
          </cell>
          <cell r="CK59" t="str">
            <v>17 17 La Candelaria</v>
          </cell>
          <cell r="CL59" t="str">
            <v>LA CANDELARIA</v>
          </cell>
          <cell r="CM59" t="str">
            <v>1 1. Única</v>
          </cell>
          <cell r="CN59" t="str">
            <v>4 CARRERA</v>
          </cell>
          <cell r="CO59">
            <v>8</v>
          </cell>
          <cell r="CP59">
            <v>9</v>
          </cell>
          <cell r="CQ59">
            <v>83</v>
          </cell>
          <cell r="CR59" t="str">
            <v>1 Interno</v>
          </cell>
          <cell r="CS59" t="str">
            <v>CAROLINA RUIZ CAICEDO</v>
          </cell>
          <cell r="CT59">
            <v>34607285</v>
          </cell>
          <cell r="CU59">
            <v>2</v>
          </cell>
        </row>
        <row r="60">
          <cell r="A60" t="str">
            <v>058</v>
          </cell>
          <cell r="B60" t="str">
            <v>CONTRATO DE PRESTACIÓN DE SERVICIOS PROFESIONALES Y/O APOYO A LA GESTIÓN</v>
          </cell>
          <cell r="C60" t="str">
            <v>esdop 50 de 2022</v>
          </cell>
          <cell r="D60" t="str">
            <v>CONTRATACIÓN DIRECTA</v>
          </cell>
          <cell r="E60" t="str">
            <v>JAIME ALBEIRO MORENO JIMENEZ</v>
          </cell>
          <cell r="F60" t="str">
            <v>MASCULINO</v>
          </cell>
          <cell r="G60">
            <v>1030592697</v>
          </cell>
          <cell r="H60">
            <v>2</v>
          </cell>
          <cell r="I60" t="str">
            <v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componentes de interfaz de usuario que soportan la zona transacciones del ciudadano, gestión de tráficos y servicios misionales de la Secretaría Distrital de Cultura, Recreación y Deporte</v>
          </cell>
          <cell r="J60" t="str">
            <v>17 17. Contrato de Prestación de Servicios</v>
          </cell>
          <cell r="K60" t="str">
            <v>1 Contratista</v>
          </cell>
          <cell r="L60" t="str">
            <v xml:space="preserve">1 Natural </v>
          </cell>
          <cell r="M60" t="str">
            <v>2 Privada (1)</v>
          </cell>
          <cell r="N60" t="str">
            <v>4 Persona Natural (2)</v>
          </cell>
          <cell r="O60" t="str">
            <v xml:space="preserve">31 31-Servicios Profesionales </v>
          </cell>
          <cell r="P60" t="str">
            <v xml:space="preserve">CL 57 A 89 50 SUR </v>
          </cell>
          <cell r="Q60">
            <v>3044406307</v>
          </cell>
          <cell r="R60" t="str">
            <v>jaime.moreno@scrd.gov.co</v>
          </cell>
          <cell r="S60">
            <v>33359</v>
          </cell>
          <cell r="T60">
            <v>31</v>
          </cell>
          <cell r="U60" t="str">
            <v>BOGOTÁ, BOGOTÁ D.C.</v>
          </cell>
          <cell r="V60" t="str">
            <v>Profesional en Ingeniería en multimedia con especialización y dos (2) años de experiencia relacionada con el objeto del
contrato</v>
          </cell>
          <cell r="W60" t="str">
            <v>NO APLICA</v>
          </cell>
          <cell r="X60" t="str">
            <v>NO APLICA</v>
          </cell>
          <cell r="Y60" t="str">
            <v>CO1.PCCNTR.3251495</v>
          </cell>
          <cell r="Z60" t="str">
            <v>https://community.secop.gov.co/Public/Tendering/ContractNoticePhases/View?PPI=CO1.PPI.16756971&amp;isFromPublicArea=True&amp;isModal=False</v>
          </cell>
          <cell r="AA60">
            <v>44576</v>
          </cell>
          <cell r="AB60" t="str">
            <v>5 Contratación directa</v>
          </cell>
          <cell r="AC60" t="str">
            <v>33 Prestación de Servicios Profesionales y Apoyo (5-8)</v>
          </cell>
          <cell r="AE60" t="str">
            <v>1 1. Ley 80</v>
          </cell>
          <cell r="AF60" t="str">
            <v>OFICINA DE TECNOLOGIAS DE LA INFORMACION</v>
          </cell>
          <cell r="AG60" t="str">
            <v>OFICINA DE TECNOLOGIAS DE LA INFORMACION</v>
          </cell>
          <cell r="AH60" t="str">
            <v>1 1. Inversión</v>
          </cell>
          <cell r="AI60">
            <v>7646</v>
          </cell>
          <cell r="AJ60" t="str">
            <v>O2301160556000000</v>
          </cell>
          <cell r="AK60" t="str">
            <v>Fortalecimiento a la gestión, la innovación tecnológica y la comunicación pública de la Secretaría de Cultura, Recreación y Deporte de Bogotá</v>
          </cell>
          <cell r="AO60">
            <v>79981209</v>
          </cell>
          <cell r="AR60">
            <v>79981209</v>
          </cell>
          <cell r="AV60">
            <v>7271019</v>
          </cell>
          <cell r="AW60">
            <v>87</v>
          </cell>
          <cell r="AX60">
            <v>79981209</v>
          </cell>
          <cell r="AY60">
            <v>44579</v>
          </cell>
          <cell r="AZ60">
            <v>52</v>
          </cell>
          <cell r="BA60">
            <v>79981209</v>
          </cell>
          <cell r="BB60">
            <v>44566</v>
          </cell>
          <cell r="BC60" t="str">
            <v>6 6: Prestacion de servicios</v>
          </cell>
          <cell r="BD60" t="str">
            <v>1 Nacional</v>
          </cell>
          <cell r="BE60" t="str">
            <v>3 3. Único Contratista</v>
          </cell>
          <cell r="BF60">
            <v>44578</v>
          </cell>
          <cell r="BG60">
            <v>44580</v>
          </cell>
          <cell r="BH60">
            <v>44913</v>
          </cell>
          <cell r="BI60">
            <v>44913</v>
          </cell>
          <cell r="BJ60" t="str">
            <v>2 2-Ejecución</v>
          </cell>
          <cell r="BK60" t="str">
            <v>1 1. Días</v>
          </cell>
          <cell r="BL60">
            <v>333</v>
          </cell>
          <cell r="BO60">
            <v>333</v>
          </cell>
          <cell r="BP60">
            <v>44580</v>
          </cell>
          <cell r="BQ60">
            <v>44579</v>
          </cell>
          <cell r="BR60">
            <v>45097</v>
          </cell>
          <cell r="CE60" t="str">
            <v>PENDIENTE</v>
          </cell>
          <cell r="CF60" t="str">
            <v>PENDIENTE</v>
          </cell>
          <cell r="CG60" t="str">
            <v>3 3. Municipal</v>
          </cell>
          <cell r="CH60" t="str">
            <v>2 2. Transferencias</v>
          </cell>
          <cell r="CI60" t="str">
            <v>1 1-Pesos Colombianos</v>
          </cell>
          <cell r="CJ60" t="str">
            <v>149 3. Bogotá D.C.</v>
          </cell>
          <cell r="CK60" t="str">
            <v>17 17 La Candelaria</v>
          </cell>
          <cell r="CL60" t="str">
            <v>LA CANDELARIA</v>
          </cell>
          <cell r="CM60" t="str">
            <v>1 1. Única</v>
          </cell>
          <cell r="CN60" t="str">
            <v>4 CARRERA</v>
          </cell>
          <cell r="CO60">
            <v>8</v>
          </cell>
          <cell r="CP60">
            <v>9</v>
          </cell>
          <cell r="CQ60">
            <v>83</v>
          </cell>
          <cell r="CR60" t="str">
            <v>1 Interno</v>
          </cell>
          <cell r="CS60" t="str">
            <v>LILIANA MORALES</v>
          </cell>
          <cell r="CT60">
            <v>51954665</v>
          </cell>
          <cell r="CU60">
            <v>7</v>
          </cell>
          <cell r="CW60" t="str">
            <v>PROFESIONAL EN INGENIERIA EN MULTIMEDIA</v>
          </cell>
        </row>
        <row r="61">
          <cell r="A61" t="str">
            <v>059</v>
          </cell>
          <cell r="B61" t="str">
            <v>CONTRATO DE PRESTACIÓN DE SERVICIOS PROFESIONALES Y/O APOYO A LA GESTIÓN</v>
          </cell>
          <cell r="C61" t="str">
            <v>esdop 51 de 2022</v>
          </cell>
          <cell r="D61" t="str">
            <v>CONTRATACIÓN DIRECTA</v>
          </cell>
          <cell r="E61" t="str">
            <v>IBRAHIM  DEL KAIRO JIMENEZ</v>
          </cell>
          <cell r="F61" t="str">
            <v>MASCULINO</v>
          </cell>
          <cell r="G61">
            <v>1098704876</v>
          </cell>
          <cell r="H61">
            <v>4</v>
          </cell>
          <cell r="I61" t="str">
            <v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componentes de interfaz de usuario para la gestión de información, trámites y servicios misionales que ejecutan los funcionarios en la Secretaría Distrital de Cultura, Recreación y Deporte</v>
          </cell>
          <cell r="J61" t="str">
            <v>17 17. Contrato de Prestación de Servicios</v>
          </cell>
          <cell r="K61" t="str">
            <v>1 Contratista</v>
          </cell>
          <cell r="L61" t="str">
            <v xml:space="preserve">1 Natural </v>
          </cell>
          <cell r="M61" t="str">
            <v>2 Privada (1)</v>
          </cell>
          <cell r="N61" t="str">
            <v>4 Persona Natural (2)</v>
          </cell>
          <cell r="O61" t="str">
            <v xml:space="preserve">31 31-Servicios Profesionales </v>
          </cell>
          <cell r="P61" t="str">
            <v>CR 63 174 88 BRR VILLA DEL PRADO</v>
          </cell>
          <cell r="Q61">
            <v>6835654</v>
          </cell>
          <cell r="R61" t="str">
            <v>ibrahim.kairo@scrd.gov.co</v>
          </cell>
          <cell r="S61">
            <v>33380</v>
          </cell>
          <cell r="T61">
            <v>31</v>
          </cell>
          <cell r="U61" t="str">
            <v xml:space="preserve">SANTANDER, BUCARAMANGA. </v>
          </cell>
          <cell r="V61" t="str">
            <v>Profesional en Ingeniería de sistemas y 81 meses y 28 día de experiencia relacionada con el objeto del contrato.</v>
          </cell>
          <cell r="W61" t="str">
            <v>NO APLICA</v>
          </cell>
          <cell r="X61" t="str">
            <v>NO APLICA</v>
          </cell>
          <cell r="Y61" t="str">
            <v>CO1.PCCNTR.3251720</v>
          </cell>
          <cell r="Z61" t="str">
            <v>https://community.secop.gov.co/Public/Tendering/ContractNoticePhases/View?PPI=CO1.PPI.16756973&amp;isFromPublicArea=True&amp;isModal=False</v>
          </cell>
          <cell r="AA61">
            <v>44576</v>
          </cell>
          <cell r="AB61" t="str">
            <v>5 Contratación directa</v>
          </cell>
          <cell r="AC61" t="str">
            <v>33 Prestación de Servicios Profesionales y Apoyo (5-8)</v>
          </cell>
          <cell r="AE61" t="str">
            <v>1 1. Ley 80</v>
          </cell>
          <cell r="AF61" t="str">
            <v>OFICINA DE TECNOLOGIAS DE LA INFORMACION</v>
          </cell>
          <cell r="AG61" t="str">
            <v>OFICINA DE TECNOLOGIAS DE LA INFORMACION</v>
          </cell>
          <cell r="AH61" t="str">
            <v>1 1. Inversión</v>
          </cell>
          <cell r="AI61">
            <v>7646</v>
          </cell>
          <cell r="AJ61" t="str">
            <v>O2301160556000000</v>
          </cell>
          <cell r="AK61" t="str">
            <v>Fortalecimiento a la gestión, la innovación tecnológica y la comunicación pública de la Secretaría de Cultura, Recreación y Deporte de Bogotá</v>
          </cell>
          <cell r="AO61">
            <v>79981198</v>
          </cell>
          <cell r="AR61">
            <v>79981198</v>
          </cell>
          <cell r="AV61">
            <v>7271018</v>
          </cell>
          <cell r="AW61">
            <v>88</v>
          </cell>
          <cell r="AX61">
            <v>79981198</v>
          </cell>
          <cell r="AY61">
            <v>44579</v>
          </cell>
          <cell r="AZ61">
            <v>46</v>
          </cell>
          <cell r="BA61">
            <v>79981198</v>
          </cell>
          <cell r="BB61">
            <v>44565</v>
          </cell>
          <cell r="BC61" t="str">
            <v>6 6: Prestacion de servicios</v>
          </cell>
          <cell r="BD61" t="str">
            <v>1 Nacional</v>
          </cell>
          <cell r="BE61" t="str">
            <v>3 3. Único Contratista</v>
          </cell>
          <cell r="BF61">
            <v>44578</v>
          </cell>
          <cell r="BG61">
            <v>44580</v>
          </cell>
          <cell r="BH61">
            <v>44913</v>
          </cell>
          <cell r="BI61">
            <v>44913</v>
          </cell>
          <cell r="BJ61" t="str">
            <v>2 2-Ejecución</v>
          </cell>
          <cell r="BK61" t="str">
            <v>1 1. Días</v>
          </cell>
          <cell r="BL61">
            <v>333</v>
          </cell>
          <cell r="BO61">
            <v>333</v>
          </cell>
          <cell r="BP61">
            <v>44580</v>
          </cell>
          <cell r="BQ61">
            <v>44578</v>
          </cell>
          <cell r="BR61">
            <v>45097</v>
          </cell>
          <cell r="CE61" t="str">
            <v>PENDIENTE</v>
          </cell>
          <cell r="CF61" t="str">
            <v>PENDIENTE</v>
          </cell>
          <cell r="CG61" t="str">
            <v>3 3. Municipal</v>
          </cell>
          <cell r="CH61" t="str">
            <v>2 2. Transferencias</v>
          </cell>
          <cell r="CI61" t="str">
            <v>1 1-Pesos Colombianos</v>
          </cell>
          <cell r="CJ61" t="str">
            <v>149 3. Bogotá D.C.</v>
          </cell>
          <cell r="CK61" t="str">
            <v>17 17 La Candelaria</v>
          </cell>
          <cell r="CL61" t="str">
            <v>LA CANDELARIA</v>
          </cell>
          <cell r="CM61" t="str">
            <v>1 1. Única</v>
          </cell>
          <cell r="CN61" t="str">
            <v>4 CARRERA</v>
          </cell>
          <cell r="CO61">
            <v>8</v>
          </cell>
          <cell r="CP61">
            <v>9</v>
          </cell>
          <cell r="CQ61">
            <v>83</v>
          </cell>
          <cell r="CR61" t="str">
            <v>1 Interno</v>
          </cell>
          <cell r="CS61" t="str">
            <v>LILIANA MORALES</v>
          </cell>
          <cell r="CT61">
            <v>51954665</v>
          </cell>
          <cell r="CU61">
            <v>7</v>
          </cell>
          <cell r="CW61" t="str">
            <v>INGENIERO DE SISTEMAS</v>
          </cell>
        </row>
        <row r="62">
          <cell r="A62" t="str">
            <v>060</v>
          </cell>
          <cell r="B62" t="str">
            <v>CONTRATO DE PRESTACIÓN DE SERVICIOS PROFESIONALES Y/O APOYO A LA GESTIÓN</v>
          </cell>
          <cell r="C62" t="str">
            <v>ESDOP 222 DE 2022</v>
          </cell>
          <cell r="D62" t="str">
            <v>CONTRATACIÓN DIRECTA</v>
          </cell>
          <cell r="E62" t="str">
            <v>LUIS GIOVANNI NAVARRO ROJAS</v>
          </cell>
          <cell r="F62" t="str">
            <v>MASCULINO</v>
          </cell>
          <cell r="G62">
            <v>79631971</v>
          </cell>
          <cell r="H62">
            <v>1</v>
          </cell>
          <cell r="I62" t="str">
            <v xml:space="preserve"> PRESTAR LOS SERVICIOS PROFESIONALES PARA APOYAR A LA OFICINA ASESORA DE PLANEACION PARA CONTRIBUIR CON EL PROYECTO DE INVERSION 7646  META NO. 6 EN EL ACOMPAÑAMIENTO, SEGUIMIENTO Y ANALISIS DE LA GESTION PRESUPUESTAL DE LA SECRETARIA</v>
          </cell>
          <cell r="J62" t="str">
            <v>17 17. Contrato de Prestación de Servicios</v>
          </cell>
          <cell r="K62" t="str">
            <v>1 Contratista</v>
          </cell>
          <cell r="L62" t="str">
            <v xml:space="preserve">1 Natural </v>
          </cell>
          <cell r="M62" t="str">
            <v>2 Privada (1)</v>
          </cell>
          <cell r="N62" t="str">
            <v>4 Persona Natural (2)</v>
          </cell>
          <cell r="O62" t="str">
            <v xml:space="preserve">31 31-Servicios Profesionales </v>
          </cell>
          <cell r="P62" t="str">
            <v>CRA 18 NO. 31 A 09 SUR</v>
          </cell>
          <cell r="Q62">
            <v>3103228175</v>
          </cell>
          <cell r="R62" t="str">
            <v>luis.navarro@scrd.gov.co</v>
          </cell>
          <cell r="S62">
            <v>27651</v>
          </cell>
          <cell r="T62">
            <v>47</v>
          </cell>
          <cell r="U62" t="str">
            <v>BOGOTÁ, BOGOTÁ D.C.</v>
          </cell>
          <cell r="V62" t="str">
            <v>Profesional Administración de Empresas, y experiencia de 5 años relacionada con el objeto del contrato</v>
          </cell>
          <cell r="W62" t="str">
            <v>NO APLICA</v>
          </cell>
          <cell r="X62" t="str">
            <v>NO APLICA</v>
          </cell>
          <cell r="Y62" t="str">
            <v>CO1.PCCNTR.3251298</v>
          </cell>
          <cell r="Z62" t="str">
            <v>https://community.secop.gov.co/Public/Tendering/ContractNoticePhases/View?PPI=CO1.PPI.16684523&amp;isFromPublicArea=True&amp;isModal=False</v>
          </cell>
          <cell r="AA62" t="str">
            <v>15/01/2022 </v>
          </cell>
          <cell r="AB62" t="str">
            <v>5 Contratación directa</v>
          </cell>
          <cell r="AC62" t="str">
            <v>33 Prestación de Servicios Profesionales y Apoyo (5-8)</v>
          </cell>
          <cell r="AE62" t="str">
            <v>1 1. Ley 80</v>
          </cell>
          <cell r="AF62" t="str">
            <v>DIRECCION DE GESTION CORPORATIVA</v>
          </cell>
          <cell r="AG62" t="str">
            <v>OFICINA ASESORA DE PLANEACION</v>
          </cell>
          <cell r="AH62" t="str">
            <v>1 1. Inversión</v>
          </cell>
          <cell r="AI62">
            <v>7646</v>
          </cell>
          <cell r="AJ62" t="str">
            <v>O2301160556000000</v>
          </cell>
          <cell r="AK62" t="str">
            <v>Fortalecimiento a la gestión, la innovación tecnológica y la comunicación pública de la Secretaría de Cultura, Recreación y Deporte de Bogotá</v>
          </cell>
          <cell r="AO62">
            <v>103606316</v>
          </cell>
          <cell r="AR62">
            <v>103606316</v>
          </cell>
          <cell r="AV62">
            <v>9418756</v>
          </cell>
          <cell r="AW62">
            <v>90</v>
          </cell>
          <cell r="AX62">
            <v>103606316</v>
          </cell>
          <cell r="AY62">
            <v>44579</v>
          </cell>
          <cell r="AZ62">
            <v>131</v>
          </cell>
          <cell r="BA62">
            <v>103606316</v>
          </cell>
          <cell r="BB62">
            <v>44567</v>
          </cell>
          <cell r="BC62" t="str">
            <v>6 6: Prestacion de servicios</v>
          </cell>
          <cell r="BD62" t="str">
            <v>1 Nacional</v>
          </cell>
          <cell r="BE62" t="str">
            <v>3 3. Único Contratista</v>
          </cell>
          <cell r="BF62">
            <v>44578</v>
          </cell>
          <cell r="BG62">
            <v>44582</v>
          </cell>
          <cell r="BH62">
            <v>44916</v>
          </cell>
          <cell r="BI62">
            <v>44916</v>
          </cell>
          <cell r="BJ62" t="str">
            <v>2 2-Ejecución</v>
          </cell>
          <cell r="BK62" t="str">
            <v>1 1. Días</v>
          </cell>
          <cell r="BL62">
            <v>334</v>
          </cell>
          <cell r="BO62">
            <v>334</v>
          </cell>
          <cell r="BP62">
            <v>44581</v>
          </cell>
          <cell r="BQ62">
            <v>44578</v>
          </cell>
          <cell r="BR62">
            <v>45102</v>
          </cell>
          <cell r="CE62" t="str">
            <v>PENDIENTE</v>
          </cell>
          <cell r="CF62" t="str">
            <v>PENDIENTE</v>
          </cell>
          <cell r="CG62" t="str">
            <v>3 3. Municipal</v>
          </cell>
          <cell r="CH62" t="str">
            <v>2 2. Transferencias</v>
          </cell>
          <cell r="CI62" t="str">
            <v>1 1-Pesos Colombianos</v>
          </cell>
          <cell r="CJ62" t="str">
            <v>149 3. Bogotá D.C.</v>
          </cell>
          <cell r="CK62" t="str">
            <v>17 17 La Candelaria</v>
          </cell>
          <cell r="CL62" t="str">
            <v>LA CANDELARIA</v>
          </cell>
          <cell r="CM62" t="str">
            <v>1 1. Única</v>
          </cell>
          <cell r="CN62" t="str">
            <v>4 CARRERA</v>
          </cell>
          <cell r="CO62">
            <v>8</v>
          </cell>
          <cell r="CP62">
            <v>9</v>
          </cell>
          <cell r="CQ62">
            <v>83</v>
          </cell>
          <cell r="CR62" t="str">
            <v>1 Interno</v>
          </cell>
          <cell r="CS62" t="str">
            <v>SONIA CORDOBA ALVARADO</v>
          </cell>
          <cell r="CT62">
            <v>51800165</v>
          </cell>
          <cell r="CU62">
            <v>5</v>
          </cell>
          <cell r="CW62" t="str">
            <v>ADMINISTRADOR DE EMPRESAS</v>
          </cell>
        </row>
        <row r="63">
          <cell r="A63" t="str">
            <v>061</v>
          </cell>
          <cell r="B63" t="str">
            <v>CONTRATO DE PRESTACIÓN DE SERVICIOS PROFESIONALES Y/O APOYO A LA GESTIÓN</v>
          </cell>
          <cell r="C63" t="str">
            <v>Esdop 149 de 2022</v>
          </cell>
          <cell r="D63" t="str">
            <v>CONTRATACIÓN DIRECTA</v>
          </cell>
          <cell r="E63" t="str">
            <v>IVONNE ASTRID RICO VARGAS</v>
          </cell>
          <cell r="F63" t="str">
            <v>FEMENINO</v>
          </cell>
          <cell r="G63">
            <v>52317467</v>
          </cell>
          <cell r="H63">
            <v>7</v>
          </cell>
          <cell r="I63"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ORIENTAR Y ACOMPAÑAR LA PLANEACION, FORMULACION, IMPLEMENTACION Y SEGUIMIENTO DE LAS LINEAS DE ACCION DE POLITICA PUBLICA Y REDES DE  ARTICULACION EN CULTURA CIUDADANA PROGRAMADAS PARA LA VIGENCIA 2022.</v>
          </cell>
          <cell r="J63" t="str">
            <v>17 17. Contrato de Prestación de Servicios</v>
          </cell>
          <cell r="K63" t="str">
            <v>1 Contratista</v>
          </cell>
          <cell r="L63" t="str">
            <v xml:space="preserve">1 Natural </v>
          </cell>
          <cell r="M63" t="str">
            <v>2 Privada (1)</v>
          </cell>
          <cell r="N63" t="str">
            <v>4 Persona Natural (2)</v>
          </cell>
          <cell r="O63" t="str">
            <v xml:space="preserve">31 31-Servicios Profesionales </v>
          </cell>
          <cell r="P63" t="str">
            <v>Calle 30 A No. 1 - 26</v>
          </cell>
          <cell r="Q63">
            <v>3212083069</v>
          </cell>
          <cell r="R63" t="str">
            <v>ivonne.rico@scrd.gov.co</v>
          </cell>
          <cell r="S63">
            <v>28260</v>
          </cell>
          <cell r="T63">
            <v>45</v>
          </cell>
          <cell r="U63" t="str">
            <v>BOGOTÁ, BOGOTÁ D.C.</v>
          </cell>
          <cell r="V63" t="str">
            <v>Politóloga con Magister en Gestión Pública y experiencia superior a seis (6)
años en gestión cultural, desarrollo de proyectos y cultura ciudadana</v>
          </cell>
          <cell r="W63" t="str">
            <v>NO APLICA</v>
          </cell>
          <cell r="X63" t="str">
            <v>NO APLICA</v>
          </cell>
          <cell r="Y63" t="str">
            <v>CO1.PCCNTR.3254877</v>
          </cell>
          <cell r="Z63" t="str">
            <v>https://community.secop.gov.co/Public/Tendering/ContractNoticePhases/View?PPI=CO1.PPI.16718768&amp;isFromPublicArea=True&amp;isModal=False</v>
          </cell>
          <cell r="AA63">
            <v>44575</v>
          </cell>
          <cell r="AB63" t="str">
            <v>5 Contratación directa</v>
          </cell>
          <cell r="AC63" t="str">
            <v>33 Prestación de Servicios Profesionales y Apoyo (5-8)</v>
          </cell>
          <cell r="AE63" t="str">
            <v>1 1. Ley 80</v>
          </cell>
          <cell r="AF63" t="str">
            <v>SUBSECRETARIA DE CULTURA CIUDADANA</v>
          </cell>
          <cell r="AG63" t="str">
            <v>DIRECCIÓN OBSERVATORIO Y GESTIÓN DEL CONOCIMIENTO CULTURAL</v>
          </cell>
          <cell r="AH63" t="str">
            <v>1 1. Inversión</v>
          </cell>
          <cell r="AI63">
            <v>7879</v>
          </cell>
          <cell r="AJ63" t="str">
            <v>O2301160555000000</v>
          </cell>
          <cell r="AK63" t="str">
            <v>Fortalecimiento de la Cultura Ciudadana y su Institucionalidad en Bogotá.</v>
          </cell>
          <cell r="AO63">
            <v>127255304</v>
          </cell>
          <cell r="AR63">
            <v>127255304</v>
          </cell>
          <cell r="AV63">
            <v>11568664</v>
          </cell>
          <cell r="AW63">
            <v>82</v>
          </cell>
          <cell r="AX63">
            <v>127255304</v>
          </cell>
          <cell r="AY63">
            <v>44579</v>
          </cell>
          <cell r="AZ63">
            <v>172</v>
          </cell>
          <cell r="BA63">
            <v>127255304</v>
          </cell>
          <cell r="BB63">
            <v>44568</v>
          </cell>
          <cell r="BC63" t="str">
            <v>6 6: Prestacion de servicios</v>
          </cell>
          <cell r="BD63" t="str">
            <v>1 Nacional</v>
          </cell>
          <cell r="BE63" t="str">
            <v>3 3. Único Contratista</v>
          </cell>
          <cell r="BF63">
            <v>44578</v>
          </cell>
          <cell r="BG63">
            <v>44580</v>
          </cell>
          <cell r="BH63">
            <v>44914</v>
          </cell>
          <cell r="BI63">
            <v>44914</v>
          </cell>
          <cell r="BJ63" t="str">
            <v>2 2-Ejecución</v>
          </cell>
          <cell r="BK63" t="str">
            <v>1 1. Días</v>
          </cell>
          <cell r="BL63">
            <v>334</v>
          </cell>
          <cell r="BO63">
            <v>334</v>
          </cell>
          <cell r="BP63">
            <v>44580</v>
          </cell>
          <cell r="BQ63">
            <v>44579</v>
          </cell>
          <cell r="BR63">
            <v>45107</v>
          </cell>
          <cell r="CE63" t="str">
            <v>PENDIENTE</v>
          </cell>
          <cell r="CF63" t="str">
            <v>PENDIENTE</v>
          </cell>
          <cell r="CG63" t="str">
            <v>3 3. Municipal</v>
          </cell>
          <cell r="CH63" t="str">
            <v>2 2. Transferencias</v>
          </cell>
          <cell r="CI63" t="str">
            <v>1 1-Pesos Colombianos</v>
          </cell>
          <cell r="CJ63" t="str">
            <v>149 3. Bogotá D.C.</v>
          </cell>
          <cell r="CK63" t="str">
            <v>17 17 La Candelaria</v>
          </cell>
          <cell r="CL63" t="str">
            <v>LA CANDELARIA</v>
          </cell>
          <cell r="CM63" t="str">
            <v>1 1. Única</v>
          </cell>
          <cell r="CN63" t="str">
            <v>4 CARRERA</v>
          </cell>
          <cell r="CO63">
            <v>8</v>
          </cell>
          <cell r="CP63">
            <v>9</v>
          </cell>
          <cell r="CQ63">
            <v>83</v>
          </cell>
          <cell r="CR63" t="str">
            <v>1 Interno</v>
          </cell>
          <cell r="CS63" t="str">
            <v>SAYRA GUINETTE ALDANA HERNANDEZ</v>
          </cell>
          <cell r="CT63">
            <v>35198352</v>
          </cell>
          <cell r="CU63">
            <v>5</v>
          </cell>
          <cell r="CW63" t="str">
            <v>POLITOLOGO MAGISTER</v>
          </cell>
        </row>
        <row r="64">
          <cell r="A64" t="str">
            <v>062</v>
          </cell>
          <cell r="B64" t="str">
            <v>CONTRATO DE PRESTACIÓN DE SERVICIOS PROFESIONALES Y/O APOYO A LA GESTIÓN</v>
          </cell>
          <cell r="C64" t="str">
            <v>ESDOP 252 DE 2022</v>
          </cell>
          <cell r="D64" t="str">
            <v>CONTRATACIÓN DIRECTA</v>
          </cell>
          <cell r="E64" t="str">
            <v>MARYSABEL  TOLOSA ESCOBAR</v>
          </cell>
          <cell r="F64" t="str">
            <v>FEMENINO</v>
          </cell>
          <cell r="G64">
            <v>52155612</v>
          </cell>
          <cell r="H64">
            <v>2</v>
          </cell>
          <cell r="I64" t="str">
            <v xml:space="preserve"> PRESTAR LOS SERVICIOS PROFESIONALES A LA DIRECCION DE ARTE, CULTURA Y PATRIMONIO EN LO RELACIONADO CON EL PROYECTO DE INVERSION 7885  - APORTES PARA LOS CREADORES Y GESTORES CULTURALES DE BOGOTA, APOYANDO LOS PROCESOS RELACIONADOS CON LA ACREDITACION DE LA CONDICION DE CREADOR Y GESTOR CULTURAL, PARA EFECTOS DE LA ASIGNACION DE LOS BENEFICIOS AL SERVICIO SOCIAL COMPLEMENTARIO DE BENEFICIOS ECONOMICOS PERIODICOS " BEPS, DE ACUERDO CON LA NORMATIVA VIGENTE Y LOS LINEAMIENTOS DEL MINISTERIO DE CULTURA.</v>
          </cell>
          <cell r="J64" t="str">
            <v>17 17. Contrato de Prestación de Servicios</v>
          </cell>
          <cell r="K64" t="str">
            <v>1 Contratista</v>
          </cell>
          <cell r="L64" t="str">
            <v xml:space="preserve">1 Natural </v>
          </cell>
          <cell r="M64" t="str">
            <v>2 Privada (1)</v>
          </cell>
          <cell r="N64" t="str">
            <v>4 Persona Natural (2)</v>
          </cell>
          <cell r="O64" t="str">
            <v xml:space="preserve">31 31-Servicios Profesionales </v>
          </cell>
          <cell r="P64" t="str">
            <v>Calle 46 N 3-35 apto 103</v>
          </cell>
          <cell r="Q64">
            <v>3002657494</v>
          </cell>
          <cell r="R64" t="str">
            <v>marysabel.tolosa@scrd.gov.co</v>
          </cell>
          <cell r="S64">
            <v>26957</v>
          </cell>
          <cell r="T64">
            <v>49</v>
          </cell>
          <cell r="U64" t="str">
            <v>BOGOTÁ, BOGOTÁ D.C.</v>
          </cell>
          <cell r="V64" t="str">
            <v>MÚSICO - CANTANTE, Especialización en Estado, Políticas
Públicas y Desarrollo y experiencia profesional de más de cuatro (4) años</v>
          </cell>
          <cell r="W64" t="str">
            <v>NO APLICA</v>
          </cell>
          <cell r="X64" t="str">
            <v>NO APLICA</v>
          </cell>
          <cell r="Y64" t="str">
            <v>CO1.PCCNTR.3255088</v>
          </cell>
          <cell r="Z64" t="str">
            <v>https://community.secop.gov.co/Public/Tendering/ContractNoticePhases/View?PPI=CO1.PPI.16723083&amp;isFromPublicArea=True&amp;isModal=False</v>
          </cell>
          <cell r="AA64">
            <v>44576</v>
          </cell>
          <cell r="AB64" t="str">
            <v>5 Contratación directa</v>
          </cell>
          <cell r="AC64" t="str">
            <v>33 Prestación de Servicios Profesionales y Apoyo (5-8)</v>
          </cell>
          <cell r="AE64" t="str">
            <v>1 1. Ley 80</v>
          </cell>
          <cell r="AF64" t="str">
            <v>DIRECCION DE ARTE CULTURA Y PATRIMONIO</v>
          </cell>
          <cell r="AG64" t="str">
            <v>DIRECCION DE ARTE CULTURA Y PATRIMONIO</v>
          </cell>
          <cell r="AH64" t="str">
            <v>1 1. Inversión</v>
          </cell>
          <cell r="AI64">
            <v>7885</v>
          </cell>
          <cell r="AJ64" t="str">
            <v>O2301160101000000</v>
          </cell>
          <cell r="AK64" t="str">
            <v>Aportes para los creadores y gestores culturales de Bogotá</v>
          </cell>
          <cell r="AO64">
            <v>95743219</v>
          </cell>
          <cell r="AR64">
            <v>95743219</v>
          </cell>
          <cell r="AV64">
            <v>8703929</v>
          </cell>
          <cell r="AW64">
            <v>103</v>
          </cell>
          <cell r="AX64">
            <v>95743219</v>
          </cell>
          <cell r="AY64">
            <v>44580</v>
          </cell>
          <cell r="AZ64">
            <v>315</v>
          </cell>
          <cell r="BA64">
            <v>95743219</v>
          </cell>
          <cell r="BB64">
            <v>44574</v>
          </cell>
          <cell r="BC64" t="str">
            <v>6 6: Prestacion de servicios</v>
          </cell>
          <cell r="BD64" t="str">
            <v>1 Nacional</v>
          </cell>
          <cell r="BE64" t="str">
            <v>3 3. Único Contratista</v>
          </cell>
          <cell r="BF64">
            <v>44579</v>
          </cell>
          <cell r="BG64">
            <v>44581</v>
          </cell>
          <cell r="BH64">
            <v>44914</v>
          </cell>
          <cell r="BI64">
            <v>44914</v>
          </cell>
          <cell r="BJ64" t="str">
            <v>2 2-Ejecución</v>
          </cell>
          <cell r="BK64" t="str">
            <v>1 1. Días</v>
          </cell>
          <cell r="BL64">
            <v>333</v>
          </cell>
          <cell r="BO64">
            <v>333</v>
          </cell>
          <cell r="BP64">
            <v>44580</v>
          </cell>
          <cell r="BQ64">
            <v>44578</v>
          </cell>
          <cell r="BR64">
            <v>45107</v>
          </cell>
          <cell r="CE64" t="str">
            <v>PENDIENTE</v>
          </cell>
          <cell r="CF64" t="str">
            <v>PENDIENTE</v>
          </cell>
          <cell r="CG64" t="str">
            <v>3 3. Municipal</v>
          </cell>
          <cell r="CH64" t="str">
            <v>2 2. Transferencias</v>
          </cell>
          <cell r="CI64" t="str">
            <v>1 1-Pesos Colombianos</v>
          </cell>
          <cell r="CJ64" t="str">
            <v>149 3. Bogotá D.C.</v>
          </cell>
          <cell r="CK64" t="str">
            <v>17 17 La Candelaria</v>
          </cell>
          <cell r="CL64" t="str">
            <v>LA CANDELARIA</v>
          </cell>
          <cell r="CM64" t="str">
            <v>1 1. Única</v>
          </cell>
          <cell r="CN64" t="str">
            <v>4 CARRERA</v>
          </cell>
          <cell r="CO64">
            <v>8</v>
          </cell>
          <cell r="CP64">
            <v>9</v>
          </cell>
          <cell r="CQ64">
            <v>83</v>
          </cell>
          <cell r="CR64" t="str">
            <v>1 Interno</v>
          </cell>
          <cell r="CS64" t="str">
            <v xml:space="preserve">LILIANA MERCEDES GONZALEZ JINETE </v>
          </cell>
          <cell r="CT64">
            <v>39692106</v>
          </cell>
          <cell r="CU64">
            <v>2</v>
          </cell>
          <cell r="CW64" t="str">
            <v>MUSICO CANTANTE ESPECIALISTA</v>
          </cell>
        </row>
        <row r="65">
          <cell r="A65" t="str">
            <v>063</v>
          </cell>
          <cell r="B65" t="str">
            <v>CONTRATO DE PRESTACIÓN DE SERVICIOS PROFESIONALES Y/O APOYO A LA GESTIÓN</v>
          </cell>
          <cell r="C65" t="str">
            <v>ESDOP 420 DE 2022</v>
          </cell>
          <cell r="D65" t="str">
            <v>CONTRATACIÓN DIRECTA</v>
          </cell>
          <cell r="E65" t="str">
            <v>MARTHA CAROLINA HERNANDEZ ACEVEDO</v>
          </cell>
          <cell r="F65" t="str">
            <v>FEMENINO</v>
          </cell>
          <cell r="G65">
            <v>1032370265</v>
          </cell>
          <cell r="H65">
            <v>9</v>
          </cell>
          <cell r="I65" t="str">
            <v xml:space="preserve"> Prestar los servicios profesionales a la Dirección de Arte, Cultura y Patrimonio, acompañando la implementación y seguimiento a iniciativas y proyectos de formación de agentes del arte, la cultura y el patrimonio, para el fortalecimiento del Sistema Distrital de Formación Artística y el cumplimiento de las metas del proyecto de inversión No. 7884 "Formación y cualificación para y ciudadanía en Bogotá"</v>
          </cell>
          <cell r="J65" t="str">
            <v>17 17. Contrato de Prestación de Servicios</v>
          </cell>
          <cell r="K65" t="str">
            <v>1 Contratista</v>
          </cell>
          <cell r="L65" t="str">
            <v xml:space="preserve">1 Natural </v>
          </cell>
          <cell r="M65" t="str">
            <v>2 Privada (1)</v>
          </cell>
          <cell r="N65" t="str">
            <v>4 Persona Natural (2)</v>
          </cell>
          <cell r="O65" t="str">
            <v xml:space="preserve">31 31-Servicios Profesionales </v>
          </cell>
          <cell r="P65" t="str">
            <v>CR 72 A 7 C 67 BRR CASTILLA</v>
          </cell>
          <cell r="Q65">
            <v>8134318</v>
          </cell>
          <cell r="R65" t="str">
            <v>martha.hernandez@scrd.gov.co</v>
          </cell>
          <cell r="S65">
            <v>31631</v>
          </cell>
          <cell r="T65">
            <v>36</v>
          </cell>
          <cell r="U65" t="str">
            <v>BOGOTÁ, BOGOTÁ D.C.</v>
          </cell>
          <cell r="V65" t="str">
            <v>Título profesional como Administradora Pública con
experiencia de más de cuatro (04) años</v>
          </cell>
          <cell r="W65" t="str">
            <v>NO APLICA</v>
          </cell>
          <cell r="X65" t="str">
            <v>NO APLICA</v>
          </cell>
          <cell r="Y65" t="str">
            <v>CO1.PCCNTR.3255516</v>
          </cell>
          <cell r="Z65" t="str">
            <v>https://community.secop.gov.co/Public/Tendering/ContractNoticePhases/View?PPI=CO1.PPI.16724443&amp;isFromPublicArea=True&amp;isModal=False</v>
          </cell>
          <cell r="AA65">
            <v>44576</v>
          </cell>
          <cell r="AB65" t="str">
            <v>5 Contratación directa</v>
          </cell>
          <cell r="AC65" t="str">
            <v>33 Prestación de Servicios Profesionales y Apoyo (5-8)</v>
          </cell>
          <cell r="AE65" t="str">
            <v>1 1. Ley 80</v>
          </cell>
          <cell r="AF65" t="str">
            <v>DIRECCION DE ARTE CULTURA Y PATRIMONIO</v>
          </cell>
          <cell r="AG65" t="str">
            <v>SUBDIRECCION DE GESTION CULTURAL Y ARTISTICA</v>
          </cell>
          <cell r="AH65" t="str">
            <v>1 1. Inversión</v>
          </cell>
          <cell r="AI65">
            <v>7884</v>
          </cell>
          <cell r="AJ65" t="str">
            <v>O2301160120000000</v>
          </cell>
          <cell r="AK65" t="str">
            <v>Formación y cualificación para agentes culturales y ciudadanía en Bogotá</v>
          </cell>
          <cell r="AO65">
            <v>43626108</v>
          </cell>
          <cell r="AR65">
            <v>43626108</v>
          </cell>
          <cell r="AV65">
            <v>7271018</v>
          </cell>
          <cell r="AW65">
            <v>101</v>
          </cell>
          <cell r="AX65">
            <v>43626108</v>
          </cell>
          <cell r="AY65">
            <v>44580</v>
          </cell>
          <cell r="AZ65">
            <v>314</v>
          </cell>
          <cell r="BA65">
            <v>43626108</v>
          </cell>
          <cell r="BB65">
            <v>44574</v>
          </cell>
          <cell r="BC65" t="str">
            <v>6 6: Prestacion de servicios</v>
          </cell>
          <cell r="BD65" t="str">
            <v>1 Nacional</v>
          </cell>
          <cell r="BE65" t="str">
            <v>3 3. Único Contratista</v>
          </cell>
          <cell r="BF65">
            <v>44579</v>
          </cell>
          <cell r="BG65">
            <v>44582</v>
          </cell>
          <cell r="BH65">
            <v>44762</v>
          </cell>
          <cell r="BI65">
            <v>44762</v>
          </cell>
          <cell r="BJ65" t="str">
            <v>2 2-Ejecución</v>
          </cell>
          <cell r="BK65" t="str">
            <v>1 1. Días</v>
          </cell>
          <cell r="BL65">
            <v>180</v>
          </cell>
          <cell r="BO65">
            <v>180</v>
          </cell>
          <cell r="BP65">
            <v>44580</v>
          </cell>
          <cell r="BQ65">
            <v>44579</v>
          </cell>
          <cell r="BR65">
            <v>45096</v>
          </cell>
          <cell r="CE65" t="str">
            <v>PENDIENTE</v>
          </cell>
          <cell r="CF65" t="str">
            <v>PENDIENTE</v>
          </cell>
          <cell r="CG65" t="str">
            <v>3 3. Municipal</v>
          </cell>
          <cell r="CH65" t="str">
            <v>2 2. Transferencias</v>
          </cell>
          <cell r="CI65" t="str">
            <v>1 1-Pesos Colombianos</v>
          </cell>
          <cell r="CJ65" t="str">
            <v>149 3. Bogotá D.C.</v>
          </cell>
          <cell r="CK65" t="str">
            <v>17 17 La Candelaria</v>
          </cell>
          <cell r="CL65" t="str">
            <v>LA CANDELARIA</v>
          </cell>
          <cell r="CM65" t="str">
            <v>1 1. Única</v>
          </cell>
          <cell r="CN65" t="str">
            <v>4 CARRERA</v>
          </cell>
          <cell r="CO65">
            <v>8</v>
          </cell>
          <cell r="CP65">
            <v>9</v>
          </cell>
          <cell r="CQ65">
            <v>83</v>
          </cell>
          <cell r="CR65" t="str">
            <v>1 Interno</v>
          </cell>
          <cell r="CS65" t="str">
            <v>INES ELVIRA MONTEALEGRE MARTINEZ</v>
          </cell>
          <cell r="CT65">
            <v>34784060</v>
          </cell>
          <cell r="CU65">
            <v>1</v>
          </cell>
          <cell r="CW65" t="str">
            <v>ADMINISTRADOR PÚBLICO</v>
          </cell>
        </row>
        <row r="66">
          <cell r="A66" t="str">
            <v>064</v>
          </cell>
          <cell r="B66" t="str">
            <v>CONTRATO DE PRESTACIÓN DE SERVICIOS PROFESIONALES Y/O APOYO A LA GESTIÓN</v>
          </cell>
          <cell r="C66" t="str">
            <v>ESDOP 207 DE 2022</v>
          </cell>
          <cell r="D66" t="str">
            <v>CONTRATACIÓN DIRECTA</v>
          </cell>
          <cell r="E66" t="str">
            <v>SANDRA TATIANA MUNERA MONSALVE</v>
          </cell>
          <cell r="F66" t="str">
            <v>FEMENINO</v>
          </cell>
          <cell r="G66">
            <v>1017147014</v>
          </cell>
          <cell r="H66">
            <v>8</v>
          </cell>
          <cell r="I66" t="str">
            <v xml:space="preserve"> PRESTAR LOS SERVICIOS PROFESIONALES A LA SUBDIRECCION DE GESTION CULTURAL Y ARTISTICA, EN LO RELACIONADO CON EL PROYECTO DE INVERSION 7884 "FORMACION Y CUALIFICACION PARA AGENTES CULTURALES Y CIUDADANIA EN BOGOTA", Y EL CUMPLIMIENTO DE LAS METAS DEL PROYECTO, APOYANDO LA GENERACION DE CONTENIDOS EN ARTE, CULTURA Y PATRIMONIO PARA LOS PROCESOS DE FORMACION VIRTUAL Y PRESENCIAL.</v>
          </cell>
          <cell r="J66" t="str">
            <v>17 17. Contrato de Prestación de Servicios</v>
          </cell>
          <cell r="K66" t="str">
            <v>1 Contratista</v>
          </cell>
          <cell r="L66" t="str">
            <v xml:space="preserve">1 Natural </v>
          </cell>
          <cell r="M66" t="str">
            <v>2 Privada (1)</v>
          </cell>
          <cell r="N66" t="str">
            <v>4 Persona Natural (2)</v>
          </cell>
          <cell r="O66" t="str">
            <v xml:space="preserve">31 31-Servicios Profesionales </v>
          </cell>
          <cell r="P66" t="str">
            <v>Calle 8 # 41a-26</v>
          </cell>
          <cell r="Q66">
            <v>3006921119</v>
          </cell>
          <cell r="R66" t="str">
            <v>sandra.munera@idartes.gov.co</v>
          </cell>
          <cell r="S66">
            <v>31812</v>
          </cell>
          <cell r="T66">
            <v>35</v>
          </cell>
          <cell r="U66" t="str">
            <v>ANTIOQUIA, MEDELLIN</v>
          </cell>
          <cell r="V66" t="str">
            <v>Economista con experiencia de más de un
año</v>
          </cell>
          <cell r="W66" t="str">
            <v>NO APLICA</v>
          </cell>
          <cell r="X66" t="str">
            <v>NO APLICA</v>
          </cell>
          <cell r="Y66" t="str">
            <v>CO1.PCCNTR.3255638</v>
          </cell>
          <cell r="Z66" t="str">
            <v>https://community.secop.gov.co/Public/Tendering/ContractNoticePhases/View?PPI=CO1.PPI.16724401&amp;isFromPublicArea=True&amp;isModal=False</v>
          </cell>
          <cell r="AA66">
            <v>44577</v>
          </cell>
          <cell r="AB66" t="str">
            <v>5 Contratación directa</v>
          </cell>
          <cell r="AC66" t="str">
            <v>33 Prestación de Servicios Profesionales y Apoyo (5-8)</v>
          </cell>
          <cell r="AE66" t="str">
            <v>1 1. Ley 80</v>
          </cell>
          <cell r="AF66" t="str">
            <v>DIRECCION DE ARTE CULTURA Y PATRIMONIO</v>
          </cell>
          <cell r="AG66" t="str">
            <v>SUBDIRECCION DE GESTION CULTURAL Y ARTISTICA</v>
          </cell>
          <cell r="AH66" t="str">
            <v>1 1. Inversión</v>
          </cell>
          <cell r="AI66">
            <v>7884</v>
          </cell>
          <cell r="AJ66" t="str">
            <v>O2301160120000000</v>
          </cell>
          <cell r="AK66" t="str">
            <v>Formación y cualificación para agentes culturales y ciudadanía en Bogotá</v>
          </cell>
          <cell r="AO66">
            <v>64219188</v>
          </cell>
          <cell r="AR66">
            <v>64219188</v>
          </cell>
          <cell r="AV66">
            <v>5838108</v>
          </cell>
          <cell r="AW66">
            <v>138</v>
          </cell>
          <cell r="AX66">
            <v>64219188</v>
          </cell>
          <cell r="AY66">
            <v>44581</v>
          </cell>
          <cell r="AZ66">
            <v>312</v>
          </cell>
          <cell r="BA66">
            <v>64219188</v>
          </cell>
          <cell r="BB66">
            <v>44574</v>
          </cell>
          <cell r="BC66" t="str">
            <v>6 6: Prestacion de servicios</v>
          </cell>
          <cell r="BD66" t="str">
            <v>1 Nacional</v>
          </cell>
          <cell r="BE66" t="str">
            <v>3 3. Único Contratista</v>
          </cell>
          <cell r="BF66">
            <v>44580</v>
          </cell>
          <cell r="BG66">
            <v>44585</v>
          </cell>
          <cell r="BH66">
            <v>44918</v>
          </cell>
          <cell r="BI66">
            <v>44918</v>
          </cell>
          <cell r="BJ66" t="str">
            <v>2 2-Ejecución</v>
          </cell>
          <cell r="BK66" t="str">
            <v>1 1. Días</v>
          </cell>
          <cell r="BL66">
            <v>333</v>
          </cell>
          <cell r="BO66">
            <v>333</v>
          </cell>
          <cell r="BP66">
            <v>44583</v>
          </cell>
          <cell r="BQ66">
            <v>44578</v>
          </cell>
          <cell r="BR66">
            <v>45097</v>
          </cell>
          <cell r="CE66" t="str">
            <v>PENDIENTE</v>
          </cell>
          <cell r="CF66" t="str">
            <v>PENDIENTE</v>
          </cell>
          <cell r="CG66" t="str">
            <v>3 3. Municipal</v>
          </cell>
          <cell r="CH66" t="str">
            <v>2 2. Transferencias</v>
          </cell>
          <cell r="CI66" t="str">
            <v>1 1-Pesos Colombianos</v>
          </cell>
          <cell r="CJ66" t="str">
            <v>149 3. Bogotá D.C.</v>
          </cell>
          <cell r="CK66" t="str">
            <v>17 17 La Candelaria</v>
          </cell>
          <cell r="CL66" t="str">
            <v>LA CANDELARIA</v>
          </cell>
          <cell r="CM66" t="str">
            <v>1 1. Única</v>
          </cell>
          <cell r="CN66" t="str">
            <v>4 CARRERA</v>
          </cell>
          <cell r="CO66">
            <v>8</v>
          </cell>
          <cell r="CP66">
            <v>9</v>
          </cell>
          <cell r="CQ66">
            <v>83</v>
          </cell>
          <cell r="CR66" t="str">
            <v>1 Interno</v>
          </cell>
          <cell r="CS66" t="str">
            <v>LAURA MORALES LOPEZ</v>
          </cell>
          <cell r="CT66">
            <v>52805510</v>
          </cell>
          <cell r="CU66">
            <v>1</v>
          </cell>
          <cell r="CW66" t="str">
            <v>ECONOMISTA</v>
          </cell>
        </row>
        <row r="67">
          <cell r="A67" t="str">
            <v>065</v>
          </cell>
          <cell r="B67" t="str">
            <v>CONTRATO DE PRESTACIÓN DE SERVICIOS PROFESIONALES Y/O APOYO A LA GESTIÓN</v>
          </cell>
          <cell r="C67" t="str">
            <v>ESDOP 226 de 2022</v>
          </cell>
          <cell r="D67" t="str">
            <v>CONTRATACIÓN DIRECTA</v>
          </cell>
          <cell r="E67" t="str">
            <v>IVAN ALEXANDER FRANCO RODRIGUEZ</v>
          </cell>
          <cell r="F67" t="str">
            <v>MASCULINO</v>
          </cell>
          <cell r="G67">
            <v>80202431</v>
          </cell>
          <cell r="H67">
            <v>1</v>
          </cell>
          <cell r="I67" t="str">
            <v xml:space="preserve"> PRESTAR LOS SERVICIOS PROFESIONALES DE MANERA AUTONOMA E INDEPENDIENTE PARA APOYAR A LA DIRECCION DE ECONOMIA, ESTUDIOS Y POLITICA MEDIANTE LA ASISTENCIA Y ACOMPAÑAMIENTO AL COMPONENTE TECNICO EN EL MARCO DE LAS ACCIONES ESTRATEGICAS RELACIONADAS CON EL FORTALECIMIENTO DE LA CADENA DE VALOR DEL SECTOR CULTURA, RECREACION Y DEPORTE, ASI COMO EN EL APOYO AL SEGUIMIENTO QUE LA DEEP ADELANTA A LA S INICIATIVAS CIUDADANAS ASOCIADAS CON EL CONCEPTO DE GASTO "APOYO Y FORTALECIMIENTO A LAS INDUSTRIAS CULTURALES Y CREATIVAS EN LAS LOCALIDADES", EN CUMPLIMIENTO DE LOS OBJETIVOS TANTO DE LA POLITICA PUBLICA DISTRITAL DE ECONOMIA CULTURAL Y CREATIVA COMO DE LA META 2 DEL PROYECTO DE INVERSION 7881 DEL PLAN DISTRITAL DE DESARROLLO 2020- 2024.</v>
          </cell>
          <cell r="J67" t="str">
            <v>17 17. Contrato de Prestación de Servicios</v>
          </cell>
          <cell r="K67" t="str">
            <v>1 Contratista</v>
          </cell>
          <cell r="L67" t="str">
            <v xml:space="preserve">1 Natural </v>
          </cell>
          <cell r="M67" t="str">
            <v>2 Privada (1)</v>
          </cell>
          <cell r="N67" t="str">
            <v>4 Persona Natural (2)</v>
          </cell>
          <cell r="O67" t="str">
            <v xml:space="preserve">31 31-Servicios Profesionales </v>
          </cell>
          <cell r="P67" t="str">
            <v>Calle 159 A · 13 A - 46 Interior 15 Apartamento 301</v>
          </cell>
          <cell r="Q67">
            <v>7591936</v>
          </cell>
          <cell r="R67" t="str">
            <v>ivan.franco@scrd.gov.co</v>
          </cell>
          <cell r="S67">
            <v>30213</v>
          </cell>
          <cell r="T67">
            <v>40</v>
          </cell>
          <cell r="U67" t="str">
            <v>BOGOTÁ, BOGOTÁ D.C.</v>
          </cell>
          <cell r="V67" t="str">
            <v>Profesional en Diseño Industrial con maestría en Gestión de la Cultura con experiencia laboral de más de seis (6) años en áreas afines</v>
          </cell>
          <cell r="W67" t="str">
            <v>NO APLICA</v>
          </cell>
          <cell r="X67" t="str">
            <v>NO APLICA</v>
          </cell>
          <cell r="Y67" t="str">
            <v>CO1.PCCNTR.3259840</v>
          </cell>
          <cell r="Z67" t="str">
            <v>https://community.secop.gov.co/Public/Tendering/ContractNoticePhases/View?PPI=CO1.PPI.16768163&amp;isFromPublicArea=True&amp;isModal=False</v>
          </cell>
          <cell r="AA67">
            <v>44577</v>
          </cell>
          <cell r="AB67" t="str">
            <v>5 Contratación directa</v>
          </cell>
          <cell r="AC67" t="str">
            <v>33 Prestación de Servicios Profesionales y Apoyo (5-8)</v>
          </cell>
          <cell r="AE67" t="str">
            <v>1 1. Ley 80</v>
          </cell>
          <cell r="AF67" t="str">
            <v>SUBSECRETARIA DE GOBERNANZA</v>
          </cell>
          <cell r="AG67" t="str">
            <v>DIRECCION DE ECONOMIA ESTUDIOS Y POLITICA</v>
          </cell>
          <cell r="AH67" t="str">
            <v>1 1. Inversión</v>
          </cell>
          <cell r="AI67">
            <v>7881</v>
          </cell>
          <cell r="AJ67" t="str">
            <v>O2301160124000000</v>
          </cell>
          <cell r="AK67" t="str">
            <v>Generación de desarrollo social y económico sostenible a través de actividades culturales y creativas en Bogotá.</v>
          </cell>
          <cell r="AO67">
            <v>126869682</v>
          </cell>
          <cell r="AR67">
            <v>126869682</v>
          </cell>
          <cell r="AV67">
            <v>11568664</v>
          </cell>
          <cell r="AW67">
            <v>99</v>
          </cell>
          <cell r="AX67">
            <v>126869682</v>
          </cell>
          <cell r="AY67">
            <v>44580</v>
          </cell>
          <cell r="AZ67">
            <v>96</v>
          </cell>
          <cell r="BA67">
            <v>127255293</v>
          </cell>
          <cell r="BB67">
            <v>44566</v>
          </cell>
          <cell r="BC67" t="str">
            <v>6 6: Prestacion de servicios</v>
          </cell>
          <cell r="BD67" t="str">
            <v>1 Nacional</v>
          </cell>
          <cell r="BE67" t="str">
            <v>3 3. Único Contratista</v>
          </cell>
          <cell r="BF67">
            <v>44579</v>
          </cell>
          <cell r="BG67">
            <v>44582</v>
          </cell>
          <cell r="BH67">
            <v>44915</v>
          </cell>
          <cell r="BI67">
            <v>44915</v>
          </cell>
          <cell r="BJ67" t="str">
            <v>2 2-Ejecución</v>
          </cell>
          <cell r="BK67" t="str">
            <v>1 1. Días</v>
          </cell>
          <cell r="BL67">
            <v>333</v>
          </cell>
          <cell r="BO67">
            <v>333</v>
          </cell>
          <cell r="BP67">
            <v>44582</v>
          </cell>
          <cell r="BQ67">
            <v>44578</v>
          </cell>
          <cell r="BR67">
            <v>45107</v>
          </cell>
          <cell r="CE67" t="str">
            <v>PENDIENTE</v>
          </cell>
          <cell r="CF67" t="str">
            <v>PENDIENTE</v>
          </cell>
          <cell r="CG67" t="str">
            <v>3 3. Municipal</v>
          </cell>
          <cell r="CH67" t="str">
            <v>2 2. Transferencias</v>
          </cell>
          <cell r="CI67" t="str">
            <v>1 1-Pesos Colombianos</v>
          </cell>
          <cell r="CJ67" t="str">
            <v>149 3. Bogotá D.C.</v>
          </cell>
          <cell r="CK67" t="str">
            <v>17 17 La Candelaria</v>
          </cell>
          <cell r="CL67" t="str">
            <v>LA CANDELARIA</v>
          </cell>
          <cell r="CM67" t="str">
            <v>1 1. Única</v>
          </cell>
          <cell r="CN67" t="str">
            <v>4 CARRERA</v>
          </cell>
          <cell r="CO67">
            <v>8</v>
          </cell>
          <cell r="CP67">
            <v>9</v>
          </cell>
          <cell r="CQ67">
            <v>83</v>
          </cell>
          <cell r="CR67" t="str">
            <v>1 Interno</v>
          </cell>
          <cell r="CS67" t="str">
            <v>MAURICIO AGUDELO RUIZ</v>
          </cell>
          <cell r="CT67">
            <v>71315546</v>
          </cell>
          <cell r="CU67">
            <v>0</v>
          </cell>
          <cell r="CW67" t="str">
            <v>DISEÑADOR INDUSTRIAL MAGISTER</v>
          </cell>
        </row>
        <row r="68">
          <cell r="A68" t="str">
            <v>066</v>
          </cell>
          <cell r="B68" t="str">
            <v>CONTRATO DE PRESTACIÓN DE SERVICIOS PROFESIONALES Y/O APOYO A LA GESTIÓN</v>
          </cell>
          <cell r="C68" t="str">
            <v>ESDOP 292 DE 2022</v>
          </cell>
          <cell r="D68" t="str">
            <v>CONTRATACIÓN DIRECTA</v>
          </cell>
          <cell r="E68" t="str">
            <v>STEVEN YESID SALAMANCA ALVAREZ</v>
          </cell>
          <cell r="F68" t="str">
            <v>FEMENINO</v>
          </cell>
          <cell r="G68">
            <v>1026284130</v>
          </cell>
          <cell r="H68">
            <v>3</v>
          </cell>
          <cell r="I68" t="str">
            <v xml:space="preserve"> Apoyar la gestiOn documental y manejo de información de los planes, programas y proyectos a cargo de la Dirección de Asuntos Locales  y Participación en el marco del cumplimiento de las metas del proyecto de inversiOn 7648 y del Plan Distrital de Desarrollo 2020-2024.</v>
          </cell>
          <cell r="J68" t="str">
            <v>17 17. Contrato de Prestación de Servicios</v>
          </cell>
          <cell r="K68" t="str">
            <v>1 Contratista</v>
          </cell>
          <cell r="L68" t="str">
            <v xml:space="preserve">1 Natural </v>
          </cell>
          <cell r="M68" t="str">
            <v>2 Privada (1)</v>
          </cell>
          <cell r="N68" t="str">
            <v>4 Persona Natural (2)</v>
          </cell>
          <cell r="O68" t="str">
            <v xml:space="preserve">31 31-Servicios Profesionales </v>
          </cell>
          <cell r="P68" t="str">
            <v>Calle 1 b No. 6 42 este</v>
          </cell>
          <cell r="Q68">
            <v>2468616</v>
          </cell>
          <cell r="R68" t="str">
            <v>steven.salamanca@scrd.gov.co</v>
          </cell>
          <cell r="S68">
            <v>34112</v>
          </cell>
          <cell r="T68">
            <v>29</v>
          </cell>
          <cell r="U68" t="str">
            <v>BOGOTÁ, BOGOTÁ D.C.</v>
          </cell>
          <cell r="V68" t="str">
            <v xml:space="preserve">Bachiller, con mas de tres años de experiencia laboral </v>
          </cell>
          <cell r="W68" t="str">
            <v>NO APLICA</v>
          </cell>
          <cell r="X68" t="str">
            <v>NO APLICA</v>
          </cell>
          <cell r="Y68" t="str">
            <v>CO1.PCCNTR.3259868</v>
          </cell>
          <cell r="Z68" t="str">
            <v>https://community.secop.gov.co/Public/Tendering/ContractNoticePhases/View?PPI=CO1.PPI.16744571&amp;isFromPublicArea=True&amp;isModal=False</v>
          </cell>
          <cell r="AA68">
            <v>44578</v>
          </cell>
          <cell r="AB68" t="str">
            <v>5 Contratación directa</v>
          </cell>
          <cell r="AC68" t="str">
            <v>33 Prestación de Servicios Profesionales y Apoyo (5-8)</v>
          </cell>
          <cell r="AE68" t="str">
            <v>1 1. Ley 80</v>
          </cell>
          <cell r="AF68" t="str">
            <v>SUBSECRETARIA DE GOBERNANZA</v>
          </cell>
          <cell r="AG68" t="str">
            <v>DIRECCIÓN DE ASUNTOS LOCALES Y PARTICIPACION</v>
          </cell>
          <cell r="AH68" t="str">
            <v>1 1. Inversión</v>
          </cell>
          <cell r="AI68">
            <v>7648</v>
          </cell>
          <cell r="AJ68" t="str">
            <v>O2301160121000000</v>
          </cell>
          <cell r="AK68" t="str">
            <v>Fortalecimiento a la gestión, la innovación tecnológica y la comunicación pública de la Secretaría de Cultura, Recreación y Deporte de Bogotá</v>
          </cell>
          <cell r="AO68">
            <v>27413243</v>
          </cell>
          <cell r="AR68">
            <v>27413243</v>
          </cell>
          <cell r="AV68">
            <v>2492113</v>
          </cell>
          <cell r="AW68">
            <v>89</v>
          </cell>
          <cell r="AX68">
            <v>27413243</v>
          </cell>
          <cell r="AY68">
            <v>44579</v>
          </cell>
          <cell r="AZ68">
            <v>207</v>
          </cell>
          <cell r="BA68">
            <v>27413243</v>
          </cell>
          <cell r="BB68">
            <v>44568</v>
          </cell>
          <cell r="BC68" t="str">
            <v>6 6: Prestacion de servicios</v>
          </cell>
          <cell r="BD68" t="str">
            <v>1 Nacional</v>
          </cell>
          <cell r="BE68" t="str">
            <v>3 3. Único Contratista</v>
          </cell>
          <cell r="BF68">
            <v>44578</v>
          </cell>
          <cell r="BG68">
            <v>44579</v>
          </cell>
          <cell r="BH68">
            <v>44913</v>
          </cell>
          <cell r="BI68">
            <v>44913</v>
          </cell>
          <cell r="BJ68" t="str">
            <v>2 2-Ejecución</v>
          </cell>
          <cell r="BK68" t="str">
            <v>1 1. Días</v>
          </cell>
          <cell r="BL68">
            <v>334</v>
          </cell>
          <cell r="BO68">
            <v>334</v>
          </cell>
          <cell r="BP68">
            <v>44578</v>
          </cell>
          <cell r="BQ68">
            <v>44578</v>
          </cell>
          <cell r="BR68">
            <v>45107</v>
          </cell>
          <cell r="CE68" t="str">
            <v>PENDIENTE</v>
          </cell>
          <cell r="CF68" t="str">
            <v>PENDIENTE</v>
          </cell>
          <cell r="CG68" t="str">
            <v>3 3. Municipal</v>
          </cell>
          <cell r="CH68" t="str">
            <v>2 2. Transferencias</v>
          </cell>
          <cell r="CI68" t="str">
            <v>1 1-Pesos Colombianos</v>
          </cell>
          <cell r="CJ68" t="str">
            <v>149 3. Bogotá D.C.</v>
          </cell>
          <cell r="CK68" t="str">
            <v>17 17 La Candelaria</v>
          </cell>
          <cell r="CL68" t="str">
            <v>LA CANDELARIA</v>
          </cell>
          <cell r="CM68" t="str">
            <v>1 1. Única</v>
          </cell>
          <cell r="CN68" t="str">
            <v>4 CARRERA</v>
          </cell>
          <cell r="CO68">
            <v>8</v>
          </cell>
          <cell r="CP68">
            <v>9</v>
          </cell>
          <cell r="CQ68">
            <v>83</v>
          </cell>
          <cell r="CR68" t="str">
            <v>1 Interno</v>
          </cell>
          <cell r="CS68" t="str">
            <v>ALEJANDRO FRANCO PLATA</v>
          </cell>
          <cell r="CT68">
            <v>1071166627</v>
          </cell>
          <cell r="CU68">
            <v>1</v>
          </cell>
          <cell r="CW68" t="str">
            <v>BACHILLER</v>
          </cell>
        </row>
        <row r="69">
          <cell r="A69" t="str">
            <v>067</v>
          </cell>
          <cell r="B69" t="str">
            <v>CONTRATO DE PRESTACIÓN DE SERVICIOS PROFESIONALES Y/O APOYO A LA GESTIÓN</v>
          </cell>
          <cell r="C69" t="str">
            <v>Esdop 64 de 2022</v>
          </cell>
          <cell r="D69" t="str">
            <v>CONTRATACIÓN DIRECTA</v>
          </cell>
          <cell r="E69" t="str">
            <v>RAMON ALBERTO LOZADA PEREIRA</v>
          </cell>
          <cell r="F69" t="str">
            <v>MASCULINO</v>
          </cell>
          <cell r="G69">
            <v>79939867</v>
          </cell>
          <cell r="H69">
            <v>7</v>
          </cell>
          <cell r="I69" t="str">
            <v xml:space="preserve"> PRESTAR SERVICIOS PROFESIONALES A LA SUBDIRECCION DE INFRAESTRUCTURA Y PATRIMONIO CULTURAL, PARA LA EJECUCION DEL PROYECTO DE INVERISON 7654 EN SU META NUMERO DOS, APOYANDO TECNICAMENTE LOS PROYECTOS DE INFRAESTRUCTURA DESDE EL COMPONENTE DE LA INGENIERIA CIVIL.</v>
          </cell>
          <cell r="J69" t="str">
            <v>17 17. Contrato de Prestación de Servicios</v>
          </cell>
          <cell r="K69" t="str">
            <v>1 Contratista</v>
          </cell>
          <cell r="L69" t="str">
            <v xml:space="preserve">1 Natural </v>
          </cell>
          <cell r="M69" t="str">
            <v>2 Privada (1)</v>
          </cell>
          <cell r="N69" t="str">
            <v>4 Persona Natural (2)</v>
          </cell>
          <cell r="O69" t="str">
            <v xml:space="preserve">31 31-Servicios Profesionales </v>
          </cell>
          <cell r="P69" t="str">
            <v>Calle 118 16 41</v>
          </cell>
          <cell r="Q69">
            <v>2364838</v>
          </cell>
          <cell r="R69" t="str">
            <v>ramon.lozada@scrd.gov.co</v>
          </cell>
          <cell r="S69">
            <v>28063</v>
          </cell>
          <cell r="T69">
            <v>46</v>
          </cell>
          <cell r="U69" t="str">
            <v>SAN JACINTO, BOLIVAR</v>
          </cell>
          <cell r="V69" t="str">
            <v>Título profesional en Ingeniero civil y especialización en sistemas gerenciales de ingeniería,
cuenta con experiencia profesional de más de ocho (8) años como residente de obra, director y apoyo técnico en la ejecución de proyectos de obra de infraestructura</v>
          </cell>
          <cell r="W69" t="str">
            <v>NO APLICA</v>
          </cell>
          <cell r="X69" t="str">
            <v>NO APLICA</v>
          </cell>
          <cell r="Y69" t="str">
            <v>CO1.PCCNTR.3259695</v>
          </cell>
          <cell r="Z69" t="str">
            <v>https://community.secop.gov.co/Public/Tendering/ContractNoticePhases/View?PPI=CO1.PPI.16734606&amp;isFromPublicArea=True&amp;isModal=False</v>
          </cell>
          <cell r="AA69">
            <v>44577</v>
          </cell>
          <cell r="AB69" t="str">
            <v>5 Contratación directa</v>
          </cell>
          <cell r="AC69" t="str">
            <v>33 Prestación de Servicios Profesionales y Apoyo (5-8)</v>
          </cell>
          <cell r="AE69" t="str">
            <v>1 1. Ley 80</v>
          </cell>
          <cell r="AF69" t="str">
            <v>DIRECCION DE ARTE CULTURA Y PATRIMONIO</v>
          </cell>
          <cell r="AG69" t="str">
            <v>SUBDIRECCIÓN DE INFRAESTRUCTURA Y PATRIMONIO CULTURAL</v>
          </cell>
          <cell r="AH69" t="str">
            <v>1 1. Inversión</v>
          </cell>
          <cell r="AI69">
            <v>7654</v>
          </cell>
          <cell r="AJ69" t="str">
            <v>O2301160121000000</v>
          </cell>
          <cell r="AK69" t="str">
            <v>Mejoramiento de la infraestructura cultural en la ciudad de Bogotá.</v>
          </cell>
          <cell r="AO69">
            <v>111493294</v>
          </cell>
          <cell r="AR69">
            <v>111493294</v>
          </cell>
          <cell r="AV69">
            <v>10135754</v>
          </cell>
          <cell r="AW69">
            <v>97</v>
          </cell>
          <cell r="AX69">
            <v>111493294</v>
          </cell>
          <cell r="AY69">
            <v>44580</v>
          </cell>
          <cell r="AZ69">
            <v>138</v>
          </cell>
          <cell r="BA69">
            <v>111493294</v>
          </cell>
          <cell r="BB69">
            <v>44567</v>
          </cell>
          <cell r="BC69" t="str">
            <v>6 6: Prestacion de servicios</v>
          </cell>
          <cell r="BD69" t="str">
            <v>1 Nacional</v>
          </cell>
          <cell r="BE69" t="str">
            <v>3 3. Único Contratista</v>
          </cell>
          <cell r="BF69">
            <v>44578</v>
          </cell>
          <cell r="BG69">
            <v>44581</v>
          </cell>
          <cell r="BH69">
            <v>44914</v>
          </cell>
          <cell r="BI69">
            <v>44914</v>
          </cell>
          <cell r="BJ69" t="str">
            <v>2 2-Ejecución</v>
          </cell>
          <cell r="BK69" t="str">
            <v>1 1. Días</v>
          </cell>
          <cell r="BL69">
            <v>333</v>
          </cell>
          <cell r="BO69">
            <v>333</v>
          </cell>
          <cell r="BP69">
            <v>44579</v>
          </cell>
          <cell r="BQ69">
            <v>44579</v>
          </cell>
          <cell r="BR69">
            <v>45107</v>
          </cell>
          <cell r="CE69" t="str">
            <v>PENDIENTE</v>
          </cell>
          <cell r="CF69" t="str">
            <v>PENDIENTE</v>
          </cell>
          <cell r="CG69" t="str">
            <v>3 3. Municipal</v>
          </cell>
          <cell r="CH69" t="str">
            <v>2 2. Transferencias</v>
          </cell>
          <cell r="CI69" t="str">
            <v>1 1-Pesos Colombianos</v>
          </cell>
          <cell r="CJ69" t="str">
            <v>149 3. Bogotá D.C.</v>
          </cell>
          <cell r="CK69" t="str">
            <v>17 17 La Candelaria</v>
          </cell>
          <cell r="CL69" t="str">
            <v>LA CANDELARIA</v>
          </cell>
          <cell r="CM69" t="str">
            <v>1 1. Única</v>
          </cell>
          <cell r="CN69" t="str">
            <v>4 CARRERA</v>
          </cell>
          <cell r="CO69">
            <v>8</v>
          </cell>
          <cell r="CP69">
            <v>9</v>
          </cell>
          <cell r="CQ69">
            <v>83</v>
          </cell>
          <cell r="CR69" t="str">
            <v>1 Interno</v>
          </cell>
          <cell r="CS69" t="str">
            <v>IVAN DARIO QUIÑONES SANCHEZ</v>
          </cell>
          <cell r="CT69">
            <v>80093292</v>
          </cell>
          <cell r="CU69">
            <v>3</v>
          </cell>
          <cell r="CW69" t="str">
            <v>INGENIERO CIVIL ESPECIALISTA</v>
          </cell>
        </row>
        <row r="70">
          <cell r="A70" t="str">
            <v>068</v>
          </cell>
          <cell r="B70" t="str">
            <v>CONTRATO DE PRESTACIÓN DE SERVICIOS PROFESIONALES Y/O APOYO A LA GESTIÓN</v>
          </cell>
          <cell r="C70" t="str">
            <v>Esdop 200 de 2022</v>
          </cell>
          <cell r="D70" t="str">
            <v>CONTRATACIÓN DIRECTA</v>
          </cell>
          <cell r="E70" t="str">
            <v>DIEGO ENRIQUE GARZON BEJARANO</v>
          </cell>
          <cell r="F70" t="str">
            <v>MASCULINO</v>
          </cell>
          <cell r="G70">
            <v>80171021</v>
          </cell>
          <cell r="H70">
            <v>9</v>
          </cell>
          <cell r="I70"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ACOMPAÑAR Y APOYAR EN LA DEFINICION E IMPLEMENTACION DE ACCIONES QUE FORTALEZCAN LAS INTERACCIONES CIUDADANAS Y DE LOS DIFERENTES ACTORES DE LA RED DE CULTURA CIUDADANA Y DEMOCRATICA, PROGRAMADAS PARA LA VIGENCIA 2022.</v>
          </cell>
          <cell r="J70" t="str">
            <v>17 17. Contrato de Prestación de Servicios</v>
          </cell>
          <cell r="K70" t="str">
            <v>1 Contratista</v>
          </cell>
          <cell r="L70" t="str">
            <v xml:space="preserve">1 Natural </v>
          </cell>
          <cell r="M70" t="str">
            <v>2 Privada (1)</v>
          </cell>
          <cell r="N70" t="str">
            <v>4 Persona Natural (2)</v>
          </cell>
          <cell r="O70" t="str">
            <v xml:space="preserve">31 31-Servicios Profesionales </v>
          </cell>
          <cell r="P70" t="str">
            <v>Calle 72 # 88 - 44 Apt 207</v>
          </cell>
          <cell r="Q70">
            <v>3226387</v>
          </cell>
          <cell r="R70" t="str">
            <v>diego.garzon@scrd.gov.co</v>
          </cell>
          <cell r="S70">
            <v>30032</v>
          </cell>
          <cell r="T70">
            <v>40</v>
          </cell>
          <cell r="U70" t="str">
            <v>BOGOTÁ, BOGOTÁ D.C.</v>
          </cell>
          <cell r="V70" t="str">
            <v>Profesional en economía, con experiencia superior a seis (6) años en procesos de información e investigación, coordinación y gestión
de proyectos, proceso de fomento y actividades operativas y logísticas entre otras</v>
          </cell>
          <cell r="W70" t="str">
            <v>NO APLICA</v>
          </cell>
          <cell r="X70" t="str">
            <v>NO APLICA</v>
          </cell>
          <cell r="Y70" t="str">
            <v>CO1.PCCNTR.3263378</v>
          </cell>
          <cell r="Z70" t="str">
            <v>https://community.secop.gov.co/Public/Tendering/ContractNoticePhases/View?PPI=CO1.PPI.16783908&amp;isFromPublicArea=True&amp;isModal=False</v>
          </cell>
          <cell r="AA70">
            <v>44578</v>
          </cell>
          <cell r="AB70" t="str">
            <v>5 Contratación directa</v>
          </cell>
          <cell r="AC70" t="str">
            <v>33 Prestación de Servicios Profesionales y Apoyo (5-8)</v>
          </cell>
          <cell r="AE70" t="str">
            <v>1 1. Ley 80</v>
          </cell>
          <cell r="AF70" t="str">
            <v>SUBSECRETARIA DE CULTURA CIUDADANA</v>
          </cell>
          <cell r="AG70" t="str">
            <v>SUBSECRETARIA DE CULTURA CIUDADANA</v>
          </cell>
          <cell r="AH70" t="str">
            <v>1 1. Inversión</v>
          </cell>
          <cell r="AI70">
            <v>7879</v>
          </cell>
          <cell r="AJ70" t="str">
            <v>O2301160555000000</v>
          </cell>
          <cell r="AK70" t="str">
            <v>Fortalecimiento de la Cultura Ciudadana y su Institucionalidad en Bogotá.</v>
          </cell>
          <cell r="AO70">
            <v>87844295</v>
          </cell>
          <cell r="AR70">
            <v>87844295</v>
          </cell>
          <cell r="AV70">
            <v>7985845</v>
          </cell>
          <cell r="AW70">
            <v>98</v>
          </cell>
          <cell r="AX70">
            <v>87844295</v>
          </cell>
          <cell r="AY70">
            <v>44580</v>
          </cell>
          <cell r="AZ70">
            <v>286</v>
          </cell>
          <cell r="BA70">
            <v>87844295</v>
          </cell>
          <cell r="BB70">
            <v>44572</v>
          </cell>
          <cell r="BC70" t="str">
            <v>6 6: Prestacion de servicios</v>
          </cell>
          <cell r="BD70" t="str">
            <v>1 Nacional</v>
          </cell>
          <cell r="BE70" t="str">
            <v>3 3. Único Contratista</v>
          </cell>
          <cell r="BF70">
            <v>44578</v>
          </cell>
          <cell r="BG70">
            <v>44580</v>
          </cell>
          <cell r="BH70">
            <v>44914</v>
          </cell>
          <cell r="BI70">
            <v>44914</v>
          </cell>
          <cell r="BJ70" t="str">
            <v>2 2-Ejecución</v>
          </cell>
          <cell r="BK70" t="str">
            <v>1 1. Días</v>
          </cell>
          <cell r="BL70">
            <v>334</v>
          </cell>
          <cell r="BO70">
            <v>334</v>
          </cell>
          <cell r="BP70">
            <v>44579</v>
          </cell>
          <cell r="BQ70">
            <v>44579</v>
          </cell>
          <cell r="BR70">
            <v>45107</v>
          </cell>
          <cell r="CE70" t="str">
            <v>PENDIENTE</v>
          </cell>
          <cell r="CF70" t="str">
            <v>PENDIENTE</v>
          </cell>
          <cell r="CG70" t="str">
            <v>3 3. Municipal</v>
          </cell>
          <cell r="CH70" t="str">
            <v>2 2. Transferencias</v>
          </cell>
          <cell r="CI70" t="str">
            <v>1 1-Pesos Colombianos</v>
          </cell>
          <cell r="CJ70" t="str">
            <v>149 3. Bogotá D.C.</v>
          </cell>
          <cell r="CK70" t="str">
            <v>17 17 La Candelaria</v>
          </cell>
          <cell r="CL70" t="str">
            <v>LA CANDELARIA</v>
          </cell>
          <cell r="CM70" t="str">
            <v>1 1. Única</v>
          </cell>
          <cell r="CN70" t="str">
            <v>4 CARRERA</v>
          </cell>
          <cell r="CO70">
            <v>8</v>
          </cell>
          <cell r="CP70">
            <v>9</v>
          </cell>
          <cell r="CQ70">
            <v>83</v>
          </cell>
          <cell r="CR70" t="str">
            <v>1 Interno</v>
          </cell>
          <cell r="CS70" t="str">
            <v>DAVID ESTEBAN CORDOBA ARIZA</v>
          </cell>
          <cell r="CT70">
            <v>81717279</v>
          </cell>
          <cell r="CU70">
            <v>0</v>
          </cell>
          <cell r="CW70" t="str">
            <v>ECONOMISTA</v>
          </cell>
        </row>
        <row r="71">
          <cell r="A71" t="str">
            <v>069</v>
          </cell>
          <cell r="B71" t="str">
            <v>CONTRATO DE PRESTACIÓN DE SERVICIOS PROFESIONALES Y/O APOYO A LA GESTIÓN</v>
          </cell>
          <cell r="C71" t="str">
            <v>Esdop 67 de 2022</v>
          </cell>
          <cell r="D71" t="str">
            <v>CONTRATACIÓN DIRECTA</v>
          </cell>
          <cell r="E71" t="str">
            <v>SEBASTIAN  HERRAN MEJIA</v>
          </cell>
          <cell r="F71" t="str">
            <v>MASCULINO</v>
          </cell>
          <cell r="G71">
            <v>8029599</v>
          </cell>
          <cell r="H71">
            <v>5</v>
          </cell>
          <cell r="I71" t="str">
            <v xml:space="preserve"> PRESTAR LOS SERVICIOS PROFESIONALES PARA APOYAR LA EJECUCION DEL PROYECTO DE INVERSION 7654 EN SU META NUMERO UNO EN LO RELACIONADO CON LA ELABORACION DE DOCUMENTOS DE LINEAMIENTOS TECNICOS DE LOS MODELOS DE GESTION DE EQUIPAMIENTOS CULTURALES.</v>
          </cell>
          <cell r="J71" t="str">
            <v>17 17. Contrato de Prestación de Servicios</v>
          </cell>
          <cell r="K71" t="str">
            <v>1 Contratista</v>
          </cell>
          <cell r="L71" t="str">
            <v xml:space="preserve">1 Natural </v>
          </cell>
          <cell r="M71" t="str">
            <v>2 Privada (1)</v>
          </cell>
          <cell r="N71" t="str">
            <v>4 Persona Natural (2)</v>
          </cell>
          <cell r="O71" t="str">
            <v xml:space="preserve">31 31-Servicios Profesionales </v>
          </cell>
          <cell r="P71" t="str">
            <v>KM 11 AV EL ESCOBERO PA SAN LUIS CA 89</v>
          </cell>
          <cell r="Q71">
            <v>3014076047</v>
          </cell>
          <cell r="R71" t="str">
            <v>sebastian.herran@scrd.gov.co</v>
          </cell>
          <cell r="S71">
            <v>31270</v>
          </cell>
          <cell r="T71">
            <v>37</v>
          </cell>
          <cell r="U71" t="str">
            <v>ANTIOQUIA, MEDELLIN</v>
          </cell>
          <cell r="V71" t="str">
            <v>Arquitectura, con especialización en gerencia de proyectos, cuenta con experiencia profesional general de más de diez (10) años contados desde la expedición de la
tarjeta profesional y dos (2) años de experiencia específica en elaboración y estructruación de modelos de gestión</v>
          </cell>
          <cell r="W71" t="str">
            <v>NO APLICA</v>
          </cell>
          <cell r="X71" t="str">
            <v>NO APLICA</v>
          </cell>
          <cell r="Y71" t="str">
            <v xml:space="preserve">CO1.PCCNTR.3265164 </v>
          </cell>
          <cell r="Z71" t="str">
            <v>https://community.secop.gov.co/Public/Tendering/ContractNoticePhases/View?PPI=CO1.PPI.16747898&amp;isFromPublicArea=True&amp;isModal=False</v>
          </cell>
          <cell r="AA71">
            <v>44578</v>
          </cell>
          <cell r="AB71" t="str">
            <v>5 Contratación directa</v>
          </cell>
          <cell r="AC71" t="str">
            <v>33 Prestación de Servicios Profesionales y Apoyo (5-8)</v>
          </cell>
          <cell r="AE71" t="str">
            <v>1 1. Ley 80</v>
          </cell>
          <cell r="AF71" t="str">
            <v>DIRECCION DE ARTE CULTURA Y PATRIMONIO</v>
          </cell>
          <cell r="AG71" t="str">
            <v>SUBDIRECCIÓN DE INFRAESTRUCTURA Y PATRIMONIO CULTURAL</v>
          </cell>
          <cell r="AH71" t="str">
            <v>1 1. Inversión</v>
          </cell>
          <cell r="AI71">
            <v>7654</v>
          </cell>
          <cell r="AJ71" t="str">
            <v>O2301160121000000</v>
          </cell>
          <cell r="AK71" t="str">
            <v>Mejoramiento de la infraestructura cultural en la ciudad de Bogotá.</v>
          </cell>
          <cell r="AO71">
            <v>111493294</v>
          </cell>
          <cell r="AR71">
            <v>111493294</v>
          </cell>
          <cell r="AV71">
            <v>10135754</v>
          </cell>
          <cell r="AW71">
            <v>140</v>
          </cell>
          <cell r="AX71">
            <v>111493294</v>
          </cell>
          <cell r="AY71">
            <v>44581</v>
          </cell>
          <cell r="AZ71">
            <v>114</v>
          </cell>
          <cell r="BA71">
            <v>111493294</v>
          </cell>
          <cell r="BB71">
            <v>44567</v>
          </cell>
          <cell r="BC71" t="str">
            <v>6 6: Prestacion de servicios</v>
          </cell>
          <cell r="BD71" t="str">
            <v>1 Nacional</v>
          </cell>
          <cell r="BE71" t="str">
            <v>3 3. Único Contratista</v>
          </cell>
          <cell r="BF71">
            <v>44579</v>
          </cell>
          <cell r="BG71">
            <v>44585</v>
          </cell>
          <cell r="BH71">
            <v>44918</v>
          </cell>
          <cell r="BI71">
            <v>44918</v>
          </cell>
          <cell r="BJ71" t="str">
            <v>2 2-Ejecución</v>
          </cell>
          <cell r="BK71" t="str">
            <v>1 1. Días</v>
          </cell>
          <cell r="BL71">
            <v>333</v>
          </cell>
          <cell r="BO71">
            <v>333</v>
          </cell>
          <cell r="BP71">
            <v>44583</v>
          </cell>
          <cell r="BQ71">
            <v>44578</v>
          </cell>
          <cell r="BR71">
            <v>45107</v>
          </cell>
          <cell r="CE71" t="str">
            <v>PENDIENTE</v>
          </cell>
          <cell r="CF71" t="str">
            <v>PENDIENTE</v>
          </cell>
          <cell r="CG71" t="str">
            <v>3 3. Municipal</v>
          </cell>
          <cell r="CH71" t="str">
            <v>2 2. Transferencias</v>
          </cell>
          <cell r="CI71" t="str">
            <v>1 1-Pesos Colombianos</v>
          </cell>
          <cell r="CJ71" t="str">
            <v>149 3. Bogotá D.C.</v>
          </cell>
          <cell r="CK71" t="str">
            <v>17 17 La Candelaria</v>
          </cell>
          <cell r="CL71" t="str">
            <v>LA CANDELARIA</v>
          </cell>
          <cell r="CM71" t="str">
            <v>1 1. Única</v>
          </cell>
          <cell r="CN71" t="str">
            <v>4 CARRERA</v>
          </cell>
          <cell r="CO71">
            <v>8</v>
          </cell>
          <cell r="CP71">
            <v>9</v>
          </cell>
          <cell r="CQ71">
            <v>83</v>
          </cell>
          <cell r="CR71" t="str">
            <v>1 Interno</v>
          </cell>
          <cell r="CS71" t="str">
            <v>IVAN DARIO QUIÑONES SANCHEZ</v>
          </cell>
          <cell r="CT71">
            <v>80093292</v>
          </cell>
          <cell r="CU71">
            <v>3</v>
          </cell>
          <cell r="CW71" t="str">
            <v>ARQUITECTO</v>
          </cell>
        </row>
        <row r="72">
          <cell r="A72" t="str">
            <v>070</v>
          </cell>
          <cell r="B72" t="str">
            <v>CONTRATO DE PRESTACIÓN DE SERVICIOS PROFESIONALES Y/O APOYO A LA GESTIÓN</v>
          </cell>
          <cell r="C72" t="str">
            <v>Esdop no. 291 de 2022</v>
          </cell>
          <cell r="D72" t="str">
            <v>CONTRATACIÓN DIRECTA</v>
          </cell>
          <cell r="E72" t="str">
            <v>DANIELA GOMEZ FERNANDEZ</v>
          </cell>
          <cell r="F72" t="str">
            <v>FEMENINO</v>
          </cell>
          <cell r="G72">
            <v>1098801883</v>
          </cell>
          <cell r="H72">
            <v>1</v>
          </cell>
          <cell r="I72" t="str">
            <v xml:space="preserve"> Prestar los servicios profesionales para apoyar jurídica y administrativamente a la Dirección de Asuntos Locales y Participación,  en el marco de las metas del proyecto de inversión 7648.</v>
          </cell>
          <cell r="J72" t="str">
            <v>17 17. Contrato de Prestación de Servicios</v>
          </cell>
          <cell r="K72" t="str">
            <v>1 Contratista</v>
          </cell>
          <cell r="L72" t="str">
            <v xml:space="preserve">1 Natural </v>
          </cell>
          <cell r="M72" t="str">
            <v>2 Privada (1)</v>
          </cell>
          <cell r="N72" t="str">
            <v>4 Persona Natural (2)</v>
          </cell>
          <cell r="O72" t="str">
            <v xml:space="preserve">31 31-Servicios Profesionales </v>
          </cell>
          <cell r="P72" t="str">
            <v>CL 33 # 6 - 37 ED Frontier AP 805a</v>
          </cell>
          <cell r="Q72">
            <v>3184018936</v>
          </cell>
          <cell r="R72" t="str">
            <v>daniela.gomez@scrd.gov.co</v>
          </cell>
          <cell r="S72">
            <v>35766</v>
          </cell>
          <cell r="T72">
            <v>25</v>
          </cell>
          <cell r="U72" t="str">
            <v>BOGOTÁ, BOGOTÁ D.C.</v>
          </cell>
          <cell r="V72" t="str">
            <v>Profesional en Derecho</v>
          </cell>
          <cell r="W72" t="str">
            <v>NO APLICA</v>
          </cell>
          <cell r="X72" t="str">
            <v>NO APLICA</v>
          </cell>
          <cell r="Y72" t="str">
            <v>CO1.PCCNTR.3265607</v>
          </cell>
          <cell r="Z72" t="str">
            <v>https://community.secop.gov.co/Public/Tendering/ContractNoticePhases/View?PPI=CO1.PPI.16778444&amp;isFromPublicArea=True&amp;isModal=False</v>
          </cell>
          <cell r="AA72">
            <v>44578</v>
          </cell>
          <cell r="AB72" t="str">
            <v>5 Contratación directa</v>
          </cell>
          <cell r="AC72" t="str">
            <v>33 Prestación de Servicios Profesionales y Apoyo (5-8)</v>
          </cell>
          <cell r="AE72" t="str">
            <v>1 1. Ley 80</v>
          </cell>
          <cell r="AF72" t="str">
            <v>SUBSECRETARIA DE GOBERNANZA</v>
          </cell>
          <cell r="AG72" t="str">
            <v>DIRECCIÓN DE ASUNTOS LOCALES Y PARTICIPACION</v>
          </cell>
          <cell r="AH72" t="str">
            <v>1 1. Inversión</v>
          </cell>
          <cell r="AI72">
            <v>7648</v>
          </cell>
          <cell r="AJ72" t="str">
            <v>O2301160121000000</v>
          </cell>
          <cell r="AK72" t="str">
            <v>Fortalecimiento a la gestión, la innovación tecnológica y la comunicación pública de la Secretaría de Cultura, Recreación y Deporte de Bogotá</v>
          </cell>
          <cell r="AO72">
            <v>48457167</v>
          </cell>
          <cell r="AR72">
            <v>48457167</v>
          </cell>
          <cell r="AV72">
            <v>4405197</v>
          </cell>
          <cell r="AW72">
            <v>93</v>
          </cell>
          <cell r="AX72">
            <v>48457167</v>
          </cell>
          <cell r="AY72">
            <v>44579</v>
          </cell>
          <cell r="AZ72">
            <v>61</v>
          </cell>
          <cell r="BA72">
            <v>48457167</v>
          </cell>
          <cell r="BB72">
            <v>44566</v>
          </cell>
          <cell r="BC72" t="str">
            <v>6 6: Prestacion de servicios</v>
          </cell>
          <cell r="BD72" t="str">
            <v>1 Nacional</v>
          </cell>
          <cell r="BE72" t="str">
            <v>3 3. Único Contratista</v>
          </cell>
          <cell r="BF72">
            <v>44578</v>
          </cell>
          <cell r="BG72">
            <v>44579</v>
          </cell>
          <cell r="BH72">
            <v>44913</v>
          </cell>
          <cell r="BI72">
            <v>44913</v>
          </cell>
          <cell r="BJ72" t="str">
            <v>2 2-Ejecución</v>
          </cell>
          <cell r="BK72" t="str">
            <v>1 1. Días</v>
          </cell>
          <cell r="BL72">
            <v>334</v>
          </cell>
          <cell r="BO72">
            <v>334</v>
          </cell>
          <cell r="BP72">
            <v>44579</v>
          </cell>
          <cell r="BQ72">
            <v>44579</v>
          </cell>
          <cell r="BR72">
            <v>45095</v>
          </cell>
          <cell r="CE72" t="str">
            <v>PENDIENTE</v>
          </cell>
          <cell r="CF72" t="str">
            <v>PENDIENTE</v>
          </cell>
          <cell r="CG72" t="str">
            <v>3 3. Municipal</v>
          </cell>
          <cell r="CH72" t="str">
            <v>2 2. Transferencias</v>
          </cell>
          <cell r="CI72" t="str">
            <v>1 1-Pesos Colombianos</v>
          </cell>
          <cell r="CJ72" t="str">
            <v>149 3. Bogotá D.C.</v>
          </cell>
          <cell r="CK72" t="str">
            <v>17 17 La Candelaria</v>
          </cell>
          <cell r="CL72" t="str">
            <v>LA CANDELARIA</v>
          </cell>
          <cell r="CM72" t="str">
            <v>1 1. Única</v>
          </cell>
          <cell r="CN72" t="str">
            <v>4 CARRERA</v>
          </cell>
          <cell r="CO72">
            <v>8</v>
          </cell>
          <cell r="CP72">
            <v>9</v>
          </cell>
          <cell r="CQ72">
            <v>83</v>
          </cell>
          <cell r="CR72" t="str">
            <v>1 Interno</v>
          </cell>
          <cell r="CS72" t="str">
            <v>ALEJANDRO FRANCO PLATA</v>
          </cell>
          <cell r="CT72">
            <v>1071166627</v>
          </cell>
          <cell r="CU72">
            <v>1</v>
          </cell>
          <cell r="CW72" t="str">
            <v>ABOGADO</v>
          </cell>
        </row>
        <row r="73">
          <cell r="A73" t="str">
            <v>071</v>
          </cell>
          <cell r="B73" t="str">
            <v>CONTRATO DE PRESTACIÓN DE SERVICIOS PROFESIONALES Y/O APOYO A LA GESTIÓN</v>
          </cell>
          <cell r="C73" t="str">
            <v>ESDOP 221 DE 2022</v>
          </cell>
          <cell r="D73" t="str">
            <v>CONTRATACIÓN DIRECTA</v>
          </cell>
          <cell r="E73" t="str">
            <v>JENNY ALEJANDRA TRUJILLO DIAZ</v>
          </cell>
          <cell r="F73" t="str">
            <v>FEMENINO</v>
          </cell>
          <cell r="G73">
            <v>53077552</v>
          </cell>
          <cell r="H73">
            <v>8</v>
          </cell>
          <cell r="I73" t="str">
            <v xml:space="preserve"> PRESTAR SERVICIOS PROFESIONALES PARA CONTRIBUIR CON EL PROYECTO DE INVERSION 7646 META NO. 6 PARA ORIENTAR TECNICAMENTE LA IMPLEMENTACION DE POLITICAS, LINEAMIENTOS Y ESTRATEGIAS DEL SISTEMA DE GESTION EN EL MARCO DEL MODELO INTEGRADO DE PLANEACION Y GESTION- MIPG .</v>
          </cell>
          <cell r="J73" t="str">
            <v>17 17. Contrato de Prestación de Servicios</v>
          </cell>
          <cell r="K73" t="str">
            <v>1 Contratista</v>
          </cell>
          <cell r="L73" t="str">
            <v xml:space="preserve">1 Natural </v>
          </cell>
          <cell r="M73" t="str">
            <v>2 Privada (1)</v>
          </cell>
          <cell r="N73" t="str">
            <v>4 Persona Natural (2)</v>
          </cell>
          <cell r="O73" t="str">
            <v xml:space="preserve">31 31-Servicios Profesionales </v>
          </cell>
          <cell r="P73" t="str">
            <v>Calle 52 no. 8 a - 15 Sur</v>
          </cell>
          <cell r="Q73">
            <v>7697616</v>
          </cell>
          <cell r="R73" t="str">
            <v>jenny.trujillo@scrd.gov.co</v>
          </cell>
          <cell r="S73">
            <v>31389</v>
          </cell>
          <cell r="T73">
            <v>37</v>
          </cell>
          <cell r="U73" t="str">
            <v>BOGOTÁ, BOGOTÁ D.C.</v>
          </cell>
          <cell r="V73" t="str">
            <v>Administradora de Empresas con Maestría
en Administración y Dirección de Empresas y cuenta con 4 años 1 mes 17 días de experiencia profesional</v>
          </cell>
          <cell r="W73" t="str">
            <v>NO APLICA</v>
          </cell>
          <cell r="X73" t="str">
            <v>NO APLICA</v>
          </cell>
          <cell r="Y73" t="str">
            <v>CO1.PCCNTR.3265339</v>
          </cell>
          <cell r="Z73" t="str">
            <v>https://community.secop.gov.co/Public/Tendering/ContractNoticePhases/View?PPI=CO1.PPI.16709860&amp;isFromPublicArea=True&amp;isModal=False</v>
          </cell>
          <cell r="AA73">
            <v>44578</v>
          </cell>
          <cell r="AB73" t="str">
            <v>5 Contratación directa</v>
          </cell>
          <cell r="AC73" t="str">
            <v>33 Prestación de Servicios Profesionales y Apoyo (5-8)</v>
          </cell>
          <cell r="AE73" t="str">
            <v>1 1. Ley 80</v>
          </cell>
          <cell r="AF73" t="str">
            <v>DIRECCION DE GESTION CORPORATIVA</v>
          </cell>
          <cell r="AG73" t="str">
            <v>OFICINA ASESORA DE PLANEACION</v>
          </cell>
          <cell r="AH73" t="str">
            <v>1 1. Inversión</v>
          </cell>
          <cell r="AI73">
            <v>7646</v>
          </cell>
          <cell r="AJ73" t="str">
            <v>O2301160556000000</v>
          </cell>
          <cell r="AK73" t="str">
            <v>Fortalecimiento a la gestión, la innovación tecnológica y la comunicación pública de la Secretaría de Cultura, Recreación y Deporte de Bogotá</v>
          </cell>
          <cell r="AO73">
            <v>95743219</v>
          </cell>
          <cell r="AR73">
            <v>95743219</v>
          </cell>
          <cell r="AV73">
            <v>8703929</v>
          </cell>
          <cell r="AW73">
            <v>106</v>
          </cell>
          <cell r="AX73">
            <v>95743219</v>
          </cell>
          <cell r="AY73">
            <v>44580</v>
          </cell>
          <cell r="AZ73">
            <v>123</v>
          </cell>
          <cell r="BA73">
            <v>95743219</v>
          </cell>
          <cell r="BB73">
            <v>44567</v>
          </cell>
          <cell r="BC73" t="str">
            <v>6 6: Prestacion de servicios</v>
          </cell>
          <cell r="BD73" t="str">
            <v>1 Nacional</v>
          </cell>
          <cell r="BE73" t="str">
            <v>3 3. Único Contratista</v>
          </cell>
          <cell r="BF73">
            <v>44579</v>
          </cell>
          <cell r="BG73">
            <v>44580</v>
          </cell>
          <cell r="BH73">
            <v>44914</v>
          </cell>
          <cell r="BI73">
            <v>44914</v>
          </cell>
          <cell r="BJ73" t="str">
            <v>2 2-Ejecución</v>
          </cell>
          <cell r="BK73" t="str">
            <v>1 1. Días</v>
          </cell>
          <cell r="BL73">
            <v>334</v>
          </cell>
          <cell r="BO73">
            <v>334</v>
          </cell>
          <cell r="BP73">
            <v>44580</v>
          </cell>
          <cell r="BQ73">
            <v>44579</v>
          </cell>
          <cell r="BR73">
            <v>45100</v>
          </cell>
          <cell r="CE73" t="str">
            <v>PENDIENTE</v>
          </cell>
          <cell r="CF73" t="str">
            <v>PENDIENTE</v>
          </cell>
          <cell r="CG73" t="str">
            <v>3 3. Municipal</v>
          </cell>
          <cell r="CH73" t="str">
            <v>2 2. Transferencias</v>
          </cell>
          <cell r="CI73" t="str">
            <v>1 1-Pesos Colombianos</v>
          </cell>
          <cell r="CJ73" t="str">
            <v>149 3. Bogotá D.C.</v>
          </cell>
          <cell r="CK73" t="str">
            <v>17 17 La Candelaria</v>
          </cell>
          <cell r="CL73" t="str">
            <v>LA CANDELARIA</v>
          </cell>
          <cell r="CM73" t="str">
            <v>1 1. Única</v>
          </cell>
          <cell r="CN73" t="str">
            <v>4 CARRERA</v>
          </cell>
          <cell r="CO73">
            <v>8</v>
          </cell>
          <cell r="CP73">
            <v>9</v>
          </cell>
          <cell r="CQ73">
            <v>83</v>
          </cell>
          <cell r="CR73" t="str">
            <v>1 Interno</v>
          </cell>
          <cell r="CS73" t="str">
            <v>SONIA CORDOBA ALVARADO</v>
          </cell>
          <cell r="CT73">
            <v>51800165</v>
          </cell>
          <cell r="CU73">
            <v>5</v>
          </cell>
          <cell r="CW73" t="str">
            <v>ADMINISTRADOR DE EMPRESAS MAGISTER</v>
          </cell>
        </row>
        <row r="74">
          <cell r="A74" t="str">
            <v>072</v>
          </cell>
          <cell r="B74" t="str">
            <v>CONTRATO DE PRESTACIÓN DE SERVICIOS PROFESIONALES Y/O APOYO A LA GESTIÓN</v>
          </cell>
          <cell r="C74" t="str">
            <v>ESDOP 120 DE 2022</v>
          </cell>
          <cell r="D74" t="str">
            <v>CONTRATACIÓN DIRECTA</v>
          </cell>
          <cell r="E74" t="str">
            <v>JOHANNA LUCIA BUSTOS CRIALES</v>
          </cell>
          <cell r="F74" t="str">
            <v>FEMENINO</v>
          </cell>
          <cell r="G74">
            <v>35252890</v>
          </cell>
          <cell r="H74">
            <v>7</v>
          </cell>
          <cell r="I74" t="str">
            <v xml:space="preserve"> PRESTAR SERVICIOS PROFESIONALES A LA OFICINA ASESORA DE PLANEACION PARA CONTRIBUIR CON EL PROYECTO DE INVERSION 7646 META NO. 6 PARA  ASISTIR TECNICAMENTE EN LA FORMULACION, ACTUALIZACION, REPROGRAMACION Y SEGUIMIENTO DE LOS PROYECTOS DE INVERSION DE LA ENTIDAD A NIVEL FISICO Y PRESUPUESTAL, ASI COMO EL SEGUIMIENTO A POLITICAS PUBLICAS POBLACIONALES.</v>
          </cell>
          <cell r="J74" t="str">
            <v>17 17. Contrato de Prestación de Servicios</v>
          </cell>
          <cell r="K74" t="str">
            <v>1 Contratista</v>
          </cell>
          <cell r="L74" t="str">
            <v xml:space="preserve">1 Natural </v>
          </cell>
          <cell r="M74" t="str">
            <v>2 Privada (1)</v>
          </cell>
          <cell r="N74" t="str">
            <v>4 Persona Natural (2)</v>
          </cell>
          <cell r="O74" t="str">
            <v xml:space="preserve">31 31-Servicios Profesionales </v>
          </cell>
          <cell r="P74" t="str">
            <v>CARRERA 7 # 2-46 APTO 401 TORRE 8</v>
          </cell>
          <cell r="Q74">
            <v>3164670248</v>
          </cell>
          <cell r="R74" t="str">
            <v>johanna.bustos@scrd.gov.co</v>
          </cell>
          <cell r="S74">
            <v>29936</v>
          </cell>
          <cell r="T74">
            <v>41</v>
          </cell>
          <cell r="U74" t="str">
            <v>BOGOTÁ, BOGOTÁ D.C.</v>
          </cell>
          <cell r="V74" t="str">
            <v>profesional en Administración de Empresas, Especialización en
Gerencia de Mercadeo y cuenta con 12 años y 6 meses de experiencia profesional</v>
          </cell>
          <cell r="W74" t="str">
            <v>NO APLICA</v>
          </cell>
          <cell r="X74" t="str">
            <v>NO APLICA</v>
          </cell>
          <cell r="Y74" t="str">
            <v>CO1.PCCNTR.3265556</v>
          </cell>
          <cell r="Z74" t="str">
            <v>https://community.secop.gov.co/Public/Tendering/ContractNoticePhases/View?PPI=CO1.PPI.16697390&amp;isFromPublicArea=True&amp;isModal=False</v>
          </cell>
          <cell r="AA74">
            <v>44578</v>
          </cell>
          <cell r="AB74" t="str">
            <v>5 Contratación directa</v>
          </cell>
          <cell r="AC74" t="str">
            <v>33 Prestación de Servicios Profesionales y Apoyo (5-8)</v>
          </cell>
          <cell r="AE74" t="str">
            <v>1 1. Ley 80</v>
          </cell>
          <cell r="AF74" t="str">
            <v>DIRECCION DE GESTION CORPORATIVA</v>
          </cell>
          <cell r="AG74" t="str">
            <v>OFICINA ASESORA DE PLANEACION</v>
          </cell>
          <cell r="AH74" t="str">
            <v>1 1. Inversión</v>
          </cell>
          <cell r="AI74">
            <v>7646</v>
          </cell>
          <cell r="AJ74" t="str">
            <v>O2301160556000000</v>
          </cell>
          <cell r="AK74" t="str">
            <v>Fortalecimiento a la gestión, la innovación tecnológica y la comunicación pública de la Secretaría de Cultura, Recreación y Deporte de Bogotá</v>
          </cell>
          <cell r="AO74">
            <v>95743219</v>
          </cell>
          <cell r="AR74">
            <v>95743219</v>
          </cell>
          <cell r="AV74">
            <v>8703929</v>
          </cell>
          <cell r="AW74">
            <v>92</v>
          </cell>
          <cell r="AX74">
            <v>95743219</v>
          </cell>
          <cell r="AY74">
            <v>44579</v>
          </cell>
          <cell r="AZ74">
            <v>126</v>
          </cell>
          <cell r="BA74">
            <v>95743219</v>
          </cell>
          <cell r="BB74">
            <v>44567</v>
          </cell>
          <cell r="BC74" t="str">
            <v>6 6: Prestacion de servicios</v>
          </cell>
          <cell r="BD74" t="str">
            <v>1 Nacional</v>
          </cell>
          <cell r="BE74" t="str">
            <v>3 3. Único Contratista</v>
          </cell>
          <cell r="BF74">
            <v>44578</v>
          </cell>
          <cell r="BG74">
            <v>44580</v>
          </cell>
          <cell r="BH74">
            <v>44914</v>
          </cell>
          <cell r="BI74">
            <v>44914</v>
          </cell>
          <cell r="BJ74" t="str">
            <v>2 2-Ejecución</v>
          </cell>
          <cell r="BK74" t="str">
            <v>1 1. Días</v>
          </cell>
          <cell r="BL74">
            <v>334</v>
          </cell>
          <cell r="BO74">
            <v>334</v>
          </cell>
          <cell r="BP74">
            <v>44579</v>
          </cell>
          <cell r="BQ74">
            <v>44578</v>
          </cell>
          <cell r="BR74">
            <v>45099</v>
          </cell>
          <cell r="CE74" t="str">
            <v>PENDIENTE</v>
          </cell>
          <cell r="CF74" t="str">
            <v>PENDIENTE</v>
          </cell>
          <cell r="CG74" t="str">
            <v>3 3. Municipal</v>
          </cell>
          <cell r="CH74" t="str">
            <v>2 2. Transferencias</v>
          </cell>
          <cell r="CI74" t="str">
            <v>1 1-Pesos Colombianos</v>
          </cell>
          <cell r="CJ74" t="str">
            <v>149 3. Bogotá D.C.</v>
          </cell>
          <cell r="CK74" t="str">
            <v>17 17 La Candelaria</v>
          </cell>
          <cell r="CL74" t="str">
            <v>LA CANDELARIA</v>
          </cell>
          <cell r="CM74" t="str">
            <v>1 1. Única</v>
          </cell>
          <cell r="CN74" t="str">
            <v>4 CARRERA</v>
          </cell>
          <cell r="CO74">
            <v>8</v>
          </cell>
          <cell r="CP74">
            <v>9</v>
          </cell>
          <cell r="CQ74">
            <v>83</v>
          </cell>
          <cell r="CR74" t="str">
            <v>1 Interno</v>
          </cell>
          <cell r="CS74" t="str">
            <v>SONIA CORDOBA ALVARADO</v>
          </cell>
          <cell r="CT74">
            <v>51800165</v>
          </cell>
          <cell r="CU74">
            <v>5</v>
          </cell>
          <cell r="CW74" t="str">
            <v>ADMINISTRADOR DE EMPRESAS ESPECIALISTA</v>
          </cell>
        </row>
        <row r="75">
          <cell r="A75" t="str">
            <v>073</v>
          </cell>
          <cell r="B75" t="str">
            <v>CONTRATO DE PRESTACIÓN DE SERVICIOS PROFESIONALES Y/O APOYO A LA GESTIÓN</v>
          </cell>
          <cell r="C75" t="str">
            <v>ESDOP 234 de 2022</v>
          </cell>
          <cell r="D75" t="str">
            <v>CONTRATACIÓN DIRECTA</v>
          </cell>
          <cell r="E75" t="str">
            <v>ANAMARIA  ARRIGUI URQUIZA</v>
          </cell>
          <cell r="F75" t="str">
            <v>FEMENINO</v>
          </cell>
          <cell r="G75">
            <v>1110545263</v>
          </cell>
          <cell r="H75">
            <v>1</v>
          </cell>
          <cell r="I75" t="str">
            <v xml:space="preserve"> PRESTAR LOS SERVICIOS PROFESIONALES A LA SECRETARIA DISTRITAL DE CULTURA, RECREACION Y DEPORTE (SCRD) MEDIANTE EL APOYO AL COMPONENTE TECNICO DE LA DIRECCION DE ECONOMIA, ESTUDIOS Y POLITICAS (DEEP) EN EL MARCO DEL IMPLEMENTO DE INDICADORES CULTURALES ASOCIADOS A LA ECONOMIA CULTURAL, A ESTRATEGIAS DE CULTURA CIUDADANA Y A LA LINEA DE GESTION DEL CONOCIMIENTO, QUE ADELANTA LA DIRECCION CONJUNTAMENTE CON LA SUBSECRETARIA DE CULTURA CIUDADANA Y GESTION DEL CONOCIMIENTO EN CUMPLIMIENTO DE LA POLITICA PUBLICA DISTRITAL DE ECONOMIA CULTURAL Y CREATIVA 2019-2038, EL PLAN DE DISTRITAL DE DESARROLLO 2020-2024 Y LA TERCER (3) META DEL PROYECTO DE INVERSION 7881 .</v>
          </cell>
          <cell r="J75" t="str">
            <v>17 17. Contrato de Prestación de Servicios</v>
          </cell>
          <cell r="K75" t="str">
            <v>1 Contratista</v>
          </cell>
          <cell r="L75" t="str">
            <v xml:space="preserve">1 Natural </v>
          </cell>
          <cell r="M75" t="str">
            <v>2 Privada (1)</v>
          </cell>
          <cell r="N75" t="str">
            <v>4 Persona Natural (2)</v>
          </cell>
          <cell r="O75" t="str">
            <v xml:space="preserve">31 31-Servicios Profesionales </v>
          </cell>
          <cell r="P75" t="str">
            <v>Cr 38 # 56 - 24 apto 404</v>
          </cell>
          <cell r="Q75">
            <v>3229476320</v>
          </cell>
          <cell r="R75" t="str">
            <v>anamaria.arrigui@scrd.gov.co</v>
          </cell>
          <cell r="S75">
            <v>34397</v>
          </cell>
          <cell r="T75">
            <v>28</v>
          </cell>
          <cell r="U75" t="str">
            <v>FUSAGASUGA, CUNDINAMARCA</v>
          </cell>
          <cell r="V75" t="str">
            <v>Profesional en economía con especialización en finanzas y tres (3) años de experiencia profesional</v>
          </cell>
          <cell r="W75" t="str">
            <v>NO APLICA</v>
          </cell>
          <cell r="X75" t="str">
            <v>NO APLICA</v>
          </cell>
          <cell r="Y75" t="str">
            <v>CO1.PCCNTR.3266954</v>
          </cell>
          <cell r="Z75" t="str">
            <v>https://community.secop.gov.co/Public/Tendering/ContractNoticePhases/View?PPI=CO1.PPI.16769920&amp;isFromPublicArea=True&amp;isModal=False</v>
          </cell>
          <cell r="AA75" t="str">
            <v>17/01/2022 </v>
          </cell>
          <cell r="AB75" t="str">
            <v>5 Contratación directa</v>
          </cell>
          <cell r="AC75" t="str">
            <v>33 Prestación de Servicios Profesionales y Apoyo (5-8)</v>
          </cell>
          <cell r="AE75" t="str">
            <v>1 1. Ley 80</v>
          </cell>
          <cell r="AF75" t="str">
            <v>SUBSECRETARIA DE GOBERNANZA</v>
          </cell>
          <cell r="AG75" t="str">
            <v>DIRECCION DE ECONOMIA ESTUDIOS Y POLITICA</v>
          </cell>
          <cell r="AH75" t="str">
            <v>1 1. Inversión</v>
          </cell>
          <cell r="AI75">
            <v>7881</v>
          </cell>
          <cell r="AJ75" t="str">
            <v>O2301160124000000</v>
          </cell>
          <cell r="AK75" t="str">
            <v>Generación de desarrollo social y económico sostenible a través de actividades culturales y creativas en Bogotá.</v>
          </cell>
          <cell r="AO75">
            <v>87868187</v>
          </cell>
          <cell r="AR75">
            <v>87868187</v>
          </cell>
          <cell r="AV75">
            <v>7988017</v>
          </cell>
          <cell r="AW75">
            <v>136</v>
          </cell>
          <cell r="AX75">
            <v>87868187</v>
          </cell>
          <cell r="AY75">
            <v>44581</v>
          </cell>
          <cell r="AZ75">
            <v>102</v>
          </cell>
          <cell r="BA75">
            <v>87868187</v>
          </cell>
          <cell r="BB75">
            <v>44567</v>
          </cell>
          <cell r="BC75" t="str">
            <v>6 6: Prestacion de servicios</v>
          </cell>
          <cell r="BD75" t="str">
            <v>1 Nacional</v>
          </cell>
          <cell r="BE75" t="str">
            <v>3 3. Único Contratista</v>
          </cell>
          <cell r="BF75">
            <v>44580</v>
          </cell>
          <cell r="BG75">
            <v>44581</v>
          </cell>
          <cell r="BH75">
            <v>44915</v>
          </cell>
          <cell r="BI75">
            <v>44915</v>
          </cell>
          <cell r="BJ75" t="str">
            <v>2 2-Ejecución</v>
          </cell>
          <cell r="BK75" t="str">
            <v>1 1. Días</v>
          </cell>
          <cell r="BL75">
            <v>334</v>
          </cell>
          <cell r="BO75">
            <v>334</v>
          </cell>
          <cell r="BP75">
            <v>44580</v>
          </cell>
          <cell r="BQ75">
            <v>44579</v>
          </cell>
          <cell r="BR75">
            <v>45107</v>
          </cell>
          <cell r="CE75" t="str">
            <v>PENDIENTE</v>
          </cell>
          <cell r="CF75" t="str">
            <v>PENDIENTE</v>
          </cell>
          <cell r="CG75" t="str">
            <v>3 3. Municipal</v>
          </cell>
          <cell r="CH75" t="str">
            <v>2 2. Transferencias</v>
          </cell>
          <cell r="CI75" t="str">
            <v>1 1-Pesos Colombianos</v>
          </cell>
          <cell r="CJ75" t="str">
            <v>149 3. Bogotá D.C.</v>
          </cell>
          <cell r="CK75" t="str">
            <v>17 17 La Candelaria</v>
          </cell>
          <cell r="CL75" t="str">
            <v>LA CANDELARIA</v>
          </cell>
          <cell r="CM75" t="str">
            <v>1 1. Única</v>
          </cell>
          <cell r="CN75" t="str">
            <v>4 CARRERA</v>
          </cell>
          <cell r="CO75">
            <v>8</v>
          </cell>
          <cell r="CP75">
            <v>9</v>
          </cell>
          <cell r="CQ75">
            <v>83</v>
          </cell>
          <cell r="CR75" t="str">
            <v>1 Interno</v>
          </cell>
          <cell r="CS75" t="str">
            <v>MAURICIO AGUDELO RUIZ</v>
          </cell>
          <cell r="CT75">
            <v>71315546</v>
          </cell>
          <cell r="CU75">
            <v>0</v>
          </cell>
          <cell r="CW75" t="str">
            <v>ECONOMISTA, ESPECIALISTA</v>
          </cell>
        </row>
        <row r="76">
          <cell r="A76" t="str">
            <v>074</v>
          </cell>
          <cell r="B76" t="str">
            <v>CONTRATO DE PRESTACIÓN DE SERVICIOS PROFESIONALES Y/O APOYO A LA GESTIÓN</v>
          </cell>
          <cell r="C76" t="str">
            <v>esdop 52 de 2022</v>
          </cell>
          <cell r="D76" t="str">
            <v>CONTRATACIÓN DIRECTA</v>
          </cell>
          <cell r="E76" t="str">
            <v>WILMER ANDRES VELOZA LANCHEROS</v>
          </cell>
          <cell r="F76" t="str">
            <v>MASCULINO</v>
          </cell>
          <cell r="G76">
            <v>1014239514</v>
          </cell>
          <cell r="H76">
            <v>3</v>
          </cell>
          <cell r="I76" t="str">
            <v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componentes web modulares y parametrizables que pueden ser incorporados en los sistemas de la Secretaría Distrital de Cultura, Recreación y Deporte.</v>
          </cell>
          <cell r="J76" t="str">
            <v>17 17. Contrato de Prestación de Servicios</v>
          </cell>
          <cell r="K76" t="str">
            <v>1 Contratista</v>
          </cell>
          <cell r="L76" t="str">
            <v xml:space="preserve">1 Natural </v>
          </cell>
          <cell r="M76" t="str">
            <v>2 Privada (1)</v>
          </cell>
          <cell r="N76" t="str">
            <v>4 Persona Natural (2)</v>
          </cell>
          <cell r="O76" t="str">
            <v xml:space="preserve">31 31-Servicios Profesionales </v>
          </cell>
          <cell r="P76" t="str">
            <v>cL 83 A 116 A 72 CA 197</v>
          </cell>
          <cell r="Q76">
            <v>3133746091</v>
          </cell>
          <cell r="R76" t="str">
            <v>wilmer.veloza@scrd.gov.co</v>
          </cell>
          <cell r="S76">
            <v>33977</v>
          </cell>
          <cell r="T76">
            <v>29</v>
          </cell>
          <cell r="U76" t="str">
            <v>BOGOTÁ, BOGOTÁ D.C.</v>
          </cell>
          <cell r="V76" t="str">
            <v>Profesional en Ing de Mecatrónica y 38 meses y 18 día de experiencia relacionada con el objeto del contrato</v>
          </cell>
          <cell r="W76" t="str">
            <v>NO APLICA</v>
          </cell>
          <cell r="X76" t="str">
            <v>NO APLICA</v>
          </cell>
          <cell r="Y76" t="str">
            <v>CO1.PCCNTR.3267081</v>
          </cell>
          <cell r="Z76" t="str">
            <v>https://community.secop.gov.co/Public/Tendering/ContractNoticePhases/View?PPI=CO1.PPI.16760695&amp;isFromPublicArea=True&amp;isModal=False</v>
          </cell>
          <cell r="AA76">
            <v>44578</v>
          </cell>
          <cell r="AB76" t="str">
            <v>5 Contratación directa</v>
          </cell>
          <cell r="AC76" t="str">
            <v>33 Prestación de Servicios Profesionales y Apoyo (5-8)</v>
          </cell>
          <cell r="AE76" t="str">
            <v>1 1. Ley 80</v>
          </cell>
          <cell r="AF76" t="str">
            <v>OFICINA DE TECNOLOGIAS DE LA INFORMACION</v>
          </cell>
          <cell r="AG76" t="str">
            <v>OFICINA DE TECNOLOGIAS DE LA INFORMACION</v>
          </cell>
          <cell r="AH76" t="str">
            <v>1 1. Inversión</v>
          </cell>
          <cell r="AI76">
            <v>7646</v>
          </cell>
          <cell r="AJ76" t="str">
            <v>O2301160556000000</v>
          </cell>
          <cell r="AK76" t="str">
            <v>Fortalecimiento a la gestión, la innovación tecnológica y la comunicación pública de la Secretaría de Cultura, Recreación y Deporte de Bogotá</v>
          </cell>
          <cell r="AO76">
            <v>64219188</v>
          </cell>
          <cell r="AR76">
            <v>64219188</v>
          </cell>
          <cell r="AV76">
            <v>5838108</v>
          </cell>
          <cell r="AW76">
            <v>108</v>
          </cell>
          <cell r="AX76">
            <v>64219188</v>
          </cell>
          <cell r="AY76">
            <v>44580</v>
          </cell>
          <cell r="AZ76">
            <v>35</v>
          </cell>
          <cell r="BA76">
            <v>64219188</v>
          </cell>
          <cell r="BB76">
            <v>44565</v>
          </cell>
          <cell r="BC76" t="str">
            <v>6 6: Prestacion de servicios</v>
          </cell>
          <cell r="BD76" t="str">
            <v>1 Nacional</v>
          </cell>
          <cell r="BE76" t="str">
            <v>3 3. Único Contratista</v>
          </cell>
          <cell r="BF76">
            <v>44578</v>
          </cell>
          <cell r="BG76">
            <v>44580</v>
          </cell>
          <cell r="BH76">
            <v>44913</v>
          </cell>
          <cell r="BI76">
            <v>44913</v>
          </cell>
          <cell r="BJ76" t="str">
            <v>2 2-Ejecución</v>
          </cell>
          <cell r="BK76" t="str">
            <v>1 1. Días</v>
          </cell>
          <cell r="BL76">
            <v>333</v>
          </cell>
          <cell r="BO76">
            <v>333</v>
          </cell>
          <cell r="BP76">
            <v>44580</v>
          </cell>
          <cell r="BQ76">
            <v>44578</v>
          </cell>
          <cell r="BR76">
            <v>45097</v>
          </cell>
          <cell r="CE76" t="str">
            <v>PENDIENTE</v>
          </cell>
          <cell r="CF76" t="str">
            <v>PENDIENTE</v>
          </cell>
          <cell r="CG76" t="str">
            <v>3 3. Municipal</v>
          </cell>
          <cell r="CH76" t="str">
            <v>2 2. Transferencias</v>
          </cell>
          <cell r="CI76" t="str">
            <v>1 1-Pesos Colombianos</v>
          </cell>
          <cell r="CJ76" t="str">
            <v>149 3. Bogotá D.C.</v>
          </cell>
          <cell r="CK76" t="str">
            <v>17 17 La Candelaria</v>
          </cell>
          <cell r="CL76" t="str">
            <v>LA CANDELARIA</v>
          </cell>
          <cell r="CM76" t="str">
            <v>1 1. Única</v>
          </cell>
          <cell r="CN76" t="str">
            <v>4 CARRERA</v>
          </cell>
          <cell r="CO76">
            <v>8</v>
          </cell>
          <cell r="CP76">
            <v>9</v>
          </cell>
          <cell r="CQ76">
            <v>83</v>
          </cell>
          <cell r="CR76" t="str">
            <v>1 Interno</v>
          </cell>
          <cell r="CS76" t="str">
            <v>LILIANA MORALES</v>
          </cell>
          <cell r="CT76">
            <v>51954665</v>
          </cell>
          <cell r="CU76">
            <v>7</v>
          </cell>
          <cell r="CW76" t="str">
            <v>INGENIERO MECATRÓNICO</v>
          </cell>
        </row>
        <row r="77">
          <cell r="A77" t="str">
            <v>075</v>
          </cell>
          <cell r="B77" t="str">
            <v>CONTRATO DE PRESTACIÓN DE SERVICIOS PROFESIONALES Y/O APOYO A LA GESTIÓN</v>
          </cell>
          <cell r="C77" t="str">
            <v>esdop 57 de 2022</v>
          </cell>
          <cell r="D77" t="str">
            <v>CONTRATACIÓN DIRECTA</v>
          </cell>
          <cell r="E77" t="str">
            <v>DIANA ROCIO UMAÑA MIRA</v>
          </cell>
          <cell r="F77" t="str">
            <v>FEMENINO</v>
          </cell>
          <cell r="G77">
            <v>1121819345</v>
          </cell>
          <cell r="H77">
            <v>2</v>
          </cell>
          <cell r="I77" t="str">
            <v xml:space="preserve"> Prestar con plena autonomía técnica y administrativa sus servicios profesionales para apoyar la ejecución del proyecto de inversión 7646 en la meta No. 2 para la vigencia 2022, para gestionar, desarrollar y ejecutar las actividades propias del levantamiento de necesidades tecnológicas, historias de usuario y casos de prueba requeridos para la implementación de funcionalidades y módulos, así como la ejecución de pruebas funcionales requeridos para la construcción de componentes de software de los sistemas de información de la entidad.</v>
          </cell>
          <cell r="J77" t="str">
            <v>17 17. Contrato de Prestación de Servicios</v>
          </cell>
          <cell r="K77" t="str">
            <v>1 Contratista</v>
          </cell>
          <cell r="L77" t="str">
            <v xml:space="preserve">1 Natural </v>
          </cell>
          <cell r="M77" t="str">
            <v>2 Privada (1)</v>
          </cell>
          <cell r="N77" t="str">
            <v>4 Persona Natural (2)</v>
          </cell>
          <cell r="O77" t="str">
            <v xml:space="preserve">31 31-Servicios Profesionales </v>
          </cell>
          <cell r="P77" t="str">
            <v xml:space="preserve">CR 36 14 D 29 </v>
          </cell>
          <cell r="Q77">
            <v>3123830231</v>
          </cell>
          <cell r="R77" t="str">
            <v>diana.umana@scrd.gov.co</v>
          </cell>
          <cell r="S77">
            <v>31465</v>
          </cell>
          <cell r="T77">
            <v>36</v>
          </cell>
          <cell r="U77" t="str">
            <v>META, VILLAVICENCIO</v>
          </cell>
          <cell r="V77" t="str">
            <v>Profesional en Ing de Sistemas y 30 meses y 17 día de experiencia relacionada con el objeto del contrato</v>
          </cell>
          <cell r="W77" t="str">
            <v>NO APLICA</v>
          </cell>
          <cell r="X77" t="str">
            <v>NO APLICA</v>
          </cell>
          <cell r="Y77" t="str">
            <v>CO1.PCCNTR.3267441</v>
          </cell>
          <cell r="Z77" t="str">
            <v>https://community.secop.gov.co/Public/Tendering/ContractNoticePhases/View?PPI=CO1.PPI.16777638&amp;isFromPublicArea=True&amp;isModal=False</v>
          </cell>
          <cell r="AA77">
            <v>44578</v>
          </cell>
          <cell r="AB77" t="str">
            <v>5 Contratación directa</v>
          </cell>
          <cell r="AC77" t="str">
            <v>33 Prestación de Servicios Profesionales y Apoyo (5-8)</v>
          </cell>
          <cell r="AE77" t="str">
            <v>1 1. Ley 80</v>
          </cell>
          <cell r="AF77" t="str">
            <v>OFICINA DE TECNOLOGIAS DE LA INFORMACION</v>
          </cell>
          <cell r="AG77" t="str">
            <v>OFICINA DE TECNOLOGIAS DE LA INFORMACION</v>
          </cell>
          <cell r="AH77" t="str">
            <v>1 1. Inversión</v>
          </cell>
          <cell r="AI77">
            <v>7646</v>
          </cell>
          <cell r="AJ77" t="str">
            <v>O2301160556000000</v>
          </cell>
          <cell r="AK77" t="str">
            <v>Fortalecimiento a la gestión, la innovación tecnológica y la comunicación pública de la Secretaría de Cultura, Recreación y Deporte de Bogotá</v>
          </cell>
          <cell r="AO77">
            <v>40866756</v>
          </cell>
          <cell r="AR77">
            <v>40866756</v>
          </cell>
          <cell r="AV77">
            <v>5838108</v>
          </cell>
          <cell r="AW77">
            <v>111</v>
          </cell>
          <cell r="AX77">
            <v>40866756</v>
          </cell>
          <cell r="AY77">
            <v>44580</v>
          </cell>
          <cell r="AZ77">
            <v>49</v>
          </cell>
          <cell r="BA77">
            <v>64219188</v>
          </cell>
          <cell r="BB77">
            <v>44566</v>
          </cell>
          <cell r="BC77" t="str">
            <v>6 6: Prestacion de servicios</v>
          </cell>
          <cell r="BD77" t="str">
            <v>1 Nacional</v>
          </cell>
          <cell r="BE77" t="str">
            <v>3 3. Único Contratista</v>
          </cell>
          <cell r="BF77">
            <v>44578</v>
          </cell>
          <cell r="BG77">
            <v>44593</v>
          </cell>
          <cell r="BH77">
            <v>44803</v>
          </cell>
          <cell r="BI77">
            <v>44803</v>
          </cell>
          <cell r="BJ77" t="str">
            <v>2 2-Ejecución</v>
          </cell>
          <cell r="BK77" t="str">
            <v>1 1. Días</v>
          </cell>
          <cell r="BL77">
            <v>210</v>
          </cell>
          <cell r="BO77">
            <v>210</v>
          </cell>
          <cell r="BP77">
            <v>44587</v>
          </cell>
          <cell r="BQ77">
            <v>44578</v>
          </cell>
          <cell r="BR77">
            <v>44985</v>
          </cell>
          <cell r="CE77" t="str">
            <v>PENDIENTE</v>
          </cell>
          <cell r="CF77" t="str">
            <v>PENDIENTE</v>
          </cell>
          <cell r="CG77" t="str">
            <v>3 3. Municipal</v>
          </cell>
          <cell r="CH77" t="str">
            <v>2 2. Transferencias</v>
          </cell>
          <cell r="CI77" t="str">
            <v>1 1-Pesos Colombianos</v>
          </cell>
          <cell r="CJ77" t="str">
            <v>149 3. Bogotá D.C.</v>
          </cell>
          <cell r="CK77" t="str">
            <v>17 17 La Candelaria</v>
          </cell>
          <cell r="CL77" t="str">
            <v>LA CANDELARIA</v>
          </cell>
          <cell r="CM77" t="str">
            <v>1 1. Única</v>
          </cell>
          <cell r="CN77" t="str">
            <v>4 CARRERA</v>
          </cell>
          <cell r="CO77">
            <v>8</v>
          </cell>
          <cell r="CP77">
            <v>9</v>
          </cell>
          <cell r="CQ77">
            <v>83</v>
          </cell>
          <cell r="CR77" t="str">
            <v>1 Interno</v>
          </cell>
          <cell r="CS77" t="str">
            <v>LILIANA MORALES</v>
          </cell>
          <cell r="CT77">
            <v>51954665</v>
          </cell>
          <cell r="CU77">
            <v>7</v>
          </cell>
          <cell r="CW77" t="str">
            <v>INGENIERO DE SISTEMAS</v>
          </cell>
        </row>
        <row r="78">
          <cell r="A78" t="str">
            <v>076</v>
          </cell>
          <cell r="B78" t="str">
            <v>CONTRATO DE PRESTACIÓN DE SERVICIOS PROFESIONALES Y/O APOYO A LA GESTIÓN</v>
          </cell>
          <cell r="C78" t="str">
            <v>esdop 58 de 2022</v>
          </cell>
          <cell r="D78" t="str">
            <v>CONTRATACIÓN DIRECTA</v>
          </cell>
          <cell r="E78" t="str">
            <v>GERMAN DARIO CAMACHO SANCHEZ</v>
          </cell>
          <cell r="F78" t="str">
            <v>MASCULINO</v>
          </cell>
          <cell r="G78">
            <v>93236304</v>
          </cell>
          <cell r="H78">
            <v>6</v>
          </cell>
          <cell r="I78" t="str">
            <v xml:space="preserve"> Prestar con plena autonomía técnica y administrativa sus servicios profesionales para apoyar la ejecución del proyecto de inversión 7646 en la meta No. 2 para la vigencia 2022, para documentar, implementar y configurar estrategias de integración y utilizars automatizados integrados con gitlab, administración y monitoreo de los componentes de software de los sistemas de la Secretaría Distrital de Cultura, Recreación y Deporte</v>
          </cell>
          <cell r="J78" t="str">
            <v>17 17. Contrato de Prestación de Servicios</v>
          </cell>
          <cell r="K78" t="str">
            <v>1 Contratista</v>
          </cell>
          <cell r="L78" t="str">
            <v xml:space="preserve">1 Natural </v>
          </cell>
          <cell r="M78" t="str">
            <v>2 Privada (1)</v>
          </cell>
          <cell r="N78" t="str">
            <v>4 Persona Natural (2)</v>
          </cell>
          <cell r="O78" t="str">
            <v xml:space="preserve">31 31-Servicios Profesionales </v>
          </cell>
          <cell r="P78" t="str">
            <v>CL 86 69 H 40 IN 1 AP 2101</v>
          </cell>
          <cell r="Q78">
            <v>3005515575</v>
          </cell>
          <cell r="R78" t="str">
            <v>german.camacho@scrd.gov.co</v>
          </cell>
          <cell r="S78">
            <v>30928</v>
          </cell>
          <cell r="T78">
            <v>38</v>
          </cell>
          <cell r="U78" t="str">
            <v>IBAGUE, TOLIMA</v>
          </cell>
          <cell r="V78" t="str">
            <v>Ingeniero de sistemas</v>
          </cell>
          <cell r="W78" t="str">
            <v>NO APLICA</v>
          </cell>
          <cell r="X78" t="str">
            <v>NO APLICA</v>
          </cell>
          <cell r="Y78" t="str">
            <v>CO1.PCCNTR.3267729</v>
          </cell>
          <cell r="Z78" t="str">
            <v>https://community.secop.gov.co/Public/Tendering/ContractNoticePhases/View?PPI=CO1.PPI.16777646&amp;isFromPublicArea=True&amp;isModal=False</v>
          </cell>
          <cell r="AA78" t="str">
            <v>17/01/2022 </v>
          </cell>
          <cell r="AB78" t="str">
            <v>5 Contratación directa</v>
          </cell>
          <cell r="AC78" t="str">
            <v>33 Prestación de Servicios Profesionales y Apoyo (5-8)</v>
          </cell>
          <cell r="AE78" t="str">
            <v>1 1. Ley 80</v>
          </cell>
          <cell r="AF78" t="str">
            <v>OFICINA DE TECNOLOGIAS DE LA INFORMACION</v>
          </cell>
          <cell r="AG78" t="str">
            <v>OFICINA DE TECNOLOGIAS DE LA INFORMACION</v>
          </cell>
          <cell r="AH78" t="str">
            <v>1 1. Inversión</v>
          </cell>
          <cell r="AI78">
            <v>7646</v>
          </cell>
          <cell r="AJ78" t="str">
            <v>O2301160556000000</v>
          </cell>
          <cell r="AK78" t="str">
            <v>Fortalecimiento a la gestión, la innovación tecnológica y la comunicación pública de la Secretaría de Cultura, Recreación y Deporte de Bogotá</v>
          </cell>
          <cell r="AO78">
            <v>48457167</v>
          </cell>
          <cell r="AR78">
            <v>48457167</v>
          </cell>
          <cell r="AV78">
            <v>4405197</v>
          </cell>
          <cell r="AW78">
            <v>109</v>
          </cell>
          <cell r="AX78">
            <v>48457167</v>
          </cell>
          <cell r="AY78">
            <v>44580</v>
          </cell>
          <cell r="AZ78">
            <v>31</v>
          </cell>
          <cell r="BA78">
            <v>48457167</v>
          </cell>
          <cell r="BB78">
            <v>44565</v>
          </cell>
          <cell r="BC78" t="str">
            <v>6 6: Prestacion de servicios</v>
          </cell>
          <cell r="BD78" t="str">
            <v>1 Nacional</v>
          </cell>
          <cell r="BE78" t="str">
            <v>3 3. Único Contratista</v>
          </cell>
          <cell r="BF78">
            <v>44578</v>
          </cell>
          <cell r="BG78">
            <v>44580</v>
          </cell>
          <cell r="BH78">
            <v>44913</v>
          </cell>
          <cell r="BI78">
            <v>44913</v>
          </cell>
          <cell r="BJ78" t="str">
            <v>2 2-Ejecución</v>
          </cell>
          <cell r="BK78" t="str">
            <v>1 1. Días</v>
          </cell>
          <cell r="BL78">
            <v>333</v>
          </cell>
          <cell r="BO78">
            <v>333</v>
          </cell>
          <cell r="BP78">
            <v>44580</v>
          </cell>
          <cell r="BQ78">
            <v>44578</v>
          </cell>
          <cell r="BR78">
            <v>45097</v>
          </cell>
          <cell r="CE78" t="str">
            <v>PENDIENTE</v>
          </cell>
          <cell r="CF78" t="str">
            <v>PENDIENTE</v>
          </cell>
          <cell r="CG78" t="str">
            <v>3 3. Municipal</v>
          </cell>
          <cell r="CH78" t="str">
            <v>2 2. Transferencias</v>
          </cell>
          <cell r="CI78" t="str">
            <v>1 1-Pesos Colombianos</v>
          </cell>
          <cell r="CJ78" t="str">
            <v>149 3. Bogotá D.C.</v>
          </cell>
          <cell r="CK78" t="str">
            <v>17 17 La Candelaria</v>
          </cell>
          <cell r="CL78" t="str">
            <v>LA CANDELARIA</v>
          </cell>
          <cell r="CM78" t="str">
            <v>1 1. Única</v>
          </cell>
          <cell r="CN78" t="str">
            <v>4 CARRERA</v>
          </cell>
          <cell r="CO78">
            <v>8</v>
          </cell>
          <cell r="CP78">
            <v>9</v>
          </cell>
          <cell r="CQ78">
            <v>83</v>
          </cell>
          <cell r="CR78" t="str">
            <v>1 Interno</v>
          </cell>
          <cell r="CS78" t="str">
            <v>LILIANA MORALES</v>
          </cell>
          <cell r="CT78">
            <v>51954665</v>
          </cell>
          <cell r="CU78">
            <v>7</v>
          </cell>
          <cell r="CW78" t="str">
            <v>INGENIERO DE SISTEMAS</v>
          </cell>
        </row>
        <row r="79">
          <cell r="A79" t="str">
            <v>077</v>
          </cell>
          <cell r="B79" t="str">
            <v>CONTRATO DE PRESTACIÓN DE SERVICIOS PROFESIONALES Y/O APOYO A LA GESTIÓN</v>
          </cell>
          <cell r="C79" t="str">
            <v>esdop 54 de 2022</v>
          </cell>
          <cell r="D79" t="str">
            <v>CONTRATACIÓN DIRECTA</v>
          </cell>
          <cell r="E79" t="str">
            <v>JAMES WILSON ORTEGATE PEREZ</v>
          </cell>
          <cell r="F79" t="str">
            <v>MASCULINO</v>
          </cell>
          <cell r="G79">
            <v>79484177</v>
          </cell>
          <cell r="H79">
            <v>9</v>
          </cell>
          <cell r="I79" t="str">
            <v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 los tableros de control e inteligencia de negociaciones integradas a los sistemas de la Secretaría Distrital de Cultura, Recreación y Deporte</v>
          </cell>
          <cell r="J79" t="str">
            <v>17 17. Contrato de Prestación de Servicios</v>
          </cell>
          <cell r="K79" t="str">
            <v>1 Contratista</v>
          </cell>
          <cell r="L79" t="str">
            <v xml:space="preserve">1 Natural </v>
          </cell>
          <cell r="M79" t="str">
            <v>2 Privada (1)</v>
          </cell>
          <cell r="N79" t="str">
            <v>4 Persona Natural (2)</v>
          </cell>
          <cell r="O79" t="str">
            <v xml:space="preserve">31 31-Servicios Profesionales </v>
          </cell>
          <cell r="P79" t="str">
            <v>CL 97 71 A 28</v>
          </cell>
          <cell r="Q79">
            <v>8046164</v>
          </cell>
          <cell r="R79" t="str">
            <v>james.ortegate@scrd.gov.co</v>
          </cell>
          <cell r="S79">
            <v>25301</v>
          </cell>
          <cell r="T79">
            <v>53</v>
          </cell>
          <cell r="U79" t="str">
            <v>BOGOTÁ, BOGOTÁ D.C.</v>
          </cell>
          <cell r="V79" t="str">
            <v>Profesional en Ingeniería de sistemas y 70 meses y 1 día de experiencia relacionada con el objeto del contrato</v>
          </cell>
          <cell r="W79" t="str">
            <v>NO APLICA</v>
          </cell>
          <cell r="X79" t="str">
            <v>NO APLICA</v>
          </cell>
          <cell r="Y79" t="str">
            <v>CO1.PCCNTR.3267749</v>
          </cell>
          <cell r="Z79" t="str">
            <v>https://community.secop.gov.co/Public/Tendering/ContractNoticePhases/View?PPI=CO1.PPI.16777518&amp;isFromPublicArea=True&amp;isModal=False</v>
          </cell>
          <cell r="AA79">
            <v>44578</v>
          </cell>
          <cell r="AB79" t="str">
            <v>5 Contratación directa</v>
          </cell>
          <cell r="AC79" t="str">
            <v>33 Prestación de Servicios Profesionales y Apoyo (5-8)</v>
          </cell>
          <cell r="AE79" t="str">
            <v>1 1. Ley 80</v>
          </cell>
          <cell r="AF79" t="str">
            <v>OFICINA DE TECNOLOGIAS DE LA INFORMACION</v>
          </cell>
          <cell r="AG79" t="str">
            <v>OFICINA DE TECNOLOGIAS DE LA INFORMACION</v>
          </cell>
          <cell r="AH79" t="str">
            <v>1 1. Inversión</v>
          </cell>
          <cell r="AI79">
            <v>7646</v>
          </cell>
          <cell r="AJ79" t="str">
            <v>O2301160556000000</v>
          </cell>
          <cell r="AK79" t="str">
            <v>Fortalecimiento a la gestión, la innovación tecnológica y la comunicación pública de la Secretaría de Cultura, Recreación y Deporte de Bogotá</v>
          </cell>
          <cell r="AO79">
            <v>79981198</v>
          </cell>
          <cell r="AR79">
            <v>79981198</v>
          </cell>
          <cell r="AV79">
            <v>7271018</v>
          </cell>
          <cell r="AW79">
            <v>116</v>
          </cell>
          <cell r="AX79">
            <v>79981198</v>
          </cell>
          <cell r="AY79">
            <v>44580</v>
          </cell>
          <cell r="AZ79">
            <v>43</v>
          </cell>
          <cell r="BA79">
            <v>79981198</v>
          </cell>
          <cell r="BB79">
            <v>44565</v>
          </cell>
          <cell r="BC79" t="str">
            <v>6 6: Prestacion de servicios</v>
          </cell>
          <cell r="BD79" t="str">
            <v>1 Nacional</v>
          </cell>
          <cell r="BE79" t="str">
            <v>3 3. Único Contratista</v>
          </cell>
          <cell r="BF79">
            <v>44580</v>
          </cell>
          <cell r="BG79">
            <v>44580</v>
          </cell>
          <cell r="BH79">
            <v>44913</v>
          </cell>
          <cell r="BI79">
            <v>44913</v>
          </cell>
          <cell r="BJ79" t="str">
            <v>2 2-Ejecución</v>
          </cell>
          <cell r="BK79" t="str">
            <v>1 1. Días</v>
          </cell>
          <cell r="BL79">
            <v>333</v>
          </cell>
          <cell r="BO79">
            <v>333</v>
          </cell>
          <cell r="BP79">
            <v>44580</v>
          </cell>
          <cell r="BQ79">
            <v>44578</v>
          </cell>
          <cell r="BR79">
            <v>45097</v>
          </cell>
          <cell r="CE79" t="str">
            <v>PENDIENTE</v>
          </cell>
          <cell r="CF79" t="str">
            <v>PENDIENTE</v>
          </cell>
          <cell r="CG79" t="str">
            <v>3 3. Municipal</v>
          </cell>
          <cell r="CH79" t="str">
            <v>2 2. Transferencias</v>
          </cell>
          <cell r="CI79" t="str">
            <v>1 1-Pesos Colombianos</v>
          </cell>
          <cell r="CJ79" t="str">
            <v>149 3. Bogotá D.C.</v>
          </cell>
          <cell r="CK79" t="str">
            <v>17 17 La Candelaria</v>
          </cell>
          <cell r="CL79" t="str">
            <v>LA CANDELARIA</v>
          </cell>
          <cell r="CM79" t="str">
            <v>1 1. Única</v>
          </cell>
          <cell r="CN79" t="str">
            <v>4 CARRERA</v>
          </cell>
          <cell r="CO79">
            <v>8</v>
          </cell>
          <cell r="CP79">
            <v>9</v>
          </cell>
          <cell r="CQ79">
            <v>83</v>
          </cell>
          <cell r="CR79" t="str">
            <v>1 Interno</v>
          </cell>
          <cell r="CS79" t="str">
            <v>LILIANA MORALES</v>
          </cell>
          <cell r="CT79">
            <v>51954665</v>
          </cell>
          <cell r="CU79">
            <v>7</v>
          </cell>
          <cell r="CW79" t="str">
            <v>INGENIERO DE SISTEMAS</v>
          </cell>
        </row>
        <row r="80">
          <cell r="A80" t="str">
            <v>078</v>
          </cell>
          <cell r="B80" t="str">
            <v>CONTRATO DE PRESTACIÓN DE SERVICIOS PROFESIONALES Y/O APOYO A LA GESTIÓN</v>
          </cell>
          <cell r="C80" t="str">
            <v>esdop 53 de 2022</v>
          </cell>
          <cell r="D80" t="str">
            <v>CONTRATACIÓN DIRECTA</v>
          </cell>
          <cell r="E80" t="str">
            <v>CARLOS ARTURO SARMIENTO ROYERO</v>
          </cell>
          <cell r="F80" t="str">
            <v>MASCULINO</v>
          </cell>
          <cell r="G80">
            <v>8647362</v>
          </cell>
          <cell r="H80">
            <v>8</v>
          </cell>
          <cell r="I80" t="str">
            <v xml:space="preserve"> Prestar con plena autonomía técnica y administrativa sus servicios profesionales para apoyar la ejecución del proyecto de inversión 7646 en la meta No. 2 para la vigencia 2022, para realizar actividades de desarrollo, mantenimiento, actualización, administración y monitoreo del geo portal de la entidad integrado a los componentes y sistemas de la Secretaría Distrital de Cultura, Recreación y Deporte</v>
          </cell>
          <cell r="J80" t="str">
            <v>17 17. Contrato de Prestación de Servicios</v>
          </cell>
          <cell r="K80" t="str">
            <v>1 Contratista</v>
          </cell>
          <cell r="L80" t="str">
            <v xml:space="preserve">1 Natural </v>
          </cell>
          <cell r="M80" t="str">
            <v>2 Privada (1)</v>
          </cell>
          <cell r="N80" t="str">
            <v>4 Persona Natural (2)</v>
          </cell>
          <cell r="O80" t="str">
            <v xml:space="preserve">31 31-Servicios Profesionales </v>
          </cell>
          <cell r="P80" t="str">
            <v>CR 54 152 A 50 IN 6 AP 101</v>
          </cell>
          <cell r="Q80">
            <v>3003044115</v>
          </cell>
          <cell r="R80" t="str">
            <v>carlos.sarmiento@scrd.gov.co</v>
          </cell>
          <cell r="S80">
            <v>30258</v>
          </cell>
          <cell r="T80">
            <v>40</v>
          </cell>
          <cell r="U80" t="str">
            <v>ATLANTICO, SABANALARGA</v>
          </cell>
          <cell r="V80" t="str">
            <v>Profesional en Ingeniería de sistemas con especialización en Desarrollo de Base de datos y 35 meses y 20 días de
experiencia relacionada con el objeto del contrato</v>
          </cell>
          <cell r="W80" t="str">
            <v>NO APLICA</v>
          </cell>
          <cell r="X80" t="str">
            <v>NO APLICA</v>
          </cell>
          <cell r="Y80" t="str">
            <v>CO1.PCCNTR.3268402</v>
          </cell>
          <cell r="Z80" t="str">
            <v>https://community.secop.gov.co/Public/Tendering/ContractNoticePhases/View?PPI=CO1.PPI.16772610&amp;isFromPublicArea=True&amp;isModal=False</v>
          </cell>
          <cell r="AA80" t="str">
            <v>17/01/2022 </v>
          </cell>
          <cell r="AB80" t="str">
            <v>5 Contratación directa</v>
          </cell>
          <cell r="AC80" t="str">
            <v>33 Prestación de Servicios Profesionales y Apoyo (5-8)</v>
          </cell>
          <cell r="AE80" t="str">
            <v>1 1. Ley 80</v>
          </cell>
          <cell r="AF80" t="str">
            <v>OFICINA DE TECNOLOGIAS DE LA INFORMACION</v>
          </cell>
          <cell r="AG80" t="str">
            <v>OFICINA DE TECNOLOGIAS DE LA INFORMACION</v>
          </cell>
          <cell r="AH80" t="str">
            <v>1 1. Inversión</v>
          </cell>
          <cell r="AI80">
            <v>7646</v>
          </cell>
          <cell r="AJ80" t="str">
            <v>O2301160556000000</v>
          </cell>
          <cell r="AK80" t="str">
            <v>Fortalecimiento a la gestión, la innovación tecnológica y la comunicación pública de la Secretaría de Cultura, Recreación y Deporte de Bogotá</v>
          </cell>
          <cell r="AO80">
            <v>82198874</v>
          </cell>
          <cell r="AR80">
            <v>82198874</v>
          </cell>
          <cell r="AV80">
            <v>8652513</v>
          </cell>
          <cell r="AW80">
            <v>110</v>
          </cell>
          <cell r="AX80">
            <v>82198874</v>
          </cell>
          <cell r="AY80">
            <v>44580</v>
          </cell>
          <cell r="AZ80">
            <v>45</v>
          </cell>
          <cell r="BA80">
            <v>82198874</v>
          </cell>
          <cell r="BB80">
            <v>44565</v>
          </cell>
          <cell r="BC80" t="str">
            <v>6 6: Prestacion de servicios</v>
          </cell>
          <cell r="BD80" t="str">
            <v>1 Nacional</v>
          </cell>
          <cell r="BE80" t="str">
            <v>3 3. Único Contratista</v>
          </cell>
          <cell r="BF80">
            <v>44578</v>
          </cell>
          <cell r="BG80">
            <v>44580</v>
          </cell>
          <cell r="BH80">
            <v>44868</v>
          </cell>
          <cell r="BI80">
            <v>44868</v>
          </cell>
          <cell r="BJ80" t="str">
            <v>2 2-Ejecución</v>
          </cell>
          <cell r="BK80" t="str">
            <v>1 1. Días</v>
          </cell>
          <cell r="BL80">
            <v>288</v>
          </cell>
          <cell r="BO80">
            <v>288</v>
          </cell>
          <cell r="BP80">
            <v>44580</v>
          </cell>
          <cell r="BQ80">
            <v>44578</v>
          </cell>
          <cell r="BR80">
            <v>45077</v>
          </cell>
          <cell r="CE80" t="str">
            <v>PENDIENTE</v>
          </cell>
          <cell r="CF80" t="str">
            <v>PENDIENTE</v>
          </cell>
          <cell r="CG80" t="str">
            <v>3 3. Municipal</v>
          </cell>
          <cell r="CH80" t="str">
            <v>2 2. Transferencias</v>
          </cell>
          <cell r="CI80" t="str">
            <v>1 1-Pesos Colombianos</v>
          </cell>
          <cell r="CJ80" t="str">
            <v>149 3. Bogotá D.C.</v>
          </cell>
          <cell r="CK80" t="str">
            <v>17 17 La Candelaria</v>
          </cell>
          <cell r="CL80" t="str">
            <v>LA CANDELARIA</v>
          </cell>
          <cell r="CM80" t="str">
            <v>1 1. Única</v>
          </cell>
          <cell r="CN80" t="str">
            <v>4 CARRERA</v>
          </cell>
          <cell r="CO80">
            <v>8</v>
          </cell>
          <cell r="CP80">
            <v>9</v>
          </cell>
          <cell r="CQ80">
            <v>83</v>
          </cell>
          <cell r="CR80" t="str">
            <v>1 Interno</v>
          </cell>
          <cell r="CS80" t="str">
            <v>LILIANA MORALES</v>
          </cell>
          <cell r="CT80">
            <v>51954665</v>
          </cell>
          <cell r="CU80">
            <v>7</v>
          </cell>
          <cell r="CW80" t="str">
            <v>INGENIERO DE SISTEMAS ESPECIALISTA</v>
          </cell>
        </row>
        <row r="81">
          <cell r="A81" t="str">
            <v>079</v>
          </cell>
          <cell r="B81" t="str">
            <v>CONTRATO DE PRESTACIÓN DE SERVICIOS PROFESIONALES Y/O APOYO A LA GESTIÓN</v>
          </cell>
          <cell r="C81" t="str">
            <v>esdop 59 de 2022</v>
          </cell>
          <cell r="D81" t="str">
            <v>CONTRATACIÓN DIRECTA</v>
          </cell>
          <cell r="E81" t="str">
            <v>ANDRES GIOVANNY CADENA HERRERA</v>
          </cell>
          <cell r="F81" t="str">
            <v>MASCULINO</v>
          </cell>
          <cell r="G81">
            <v>80001274</v>
          </cell>
          <cell r="H81">
            <v>7</v>
          </cell>
          <cell r="I81" t="str">
            <v xml:space="preserve"> Prestar con plena autonomía técnica y administrativa sus servicios profesionales para apoyar la ejecución del proyecto de inversión 7646 en la meta No. 2 para la vigencia 2022, en las actividades relacionadas con la implementación y fortalecimiento del Modelo  de Seguridad y Privacidad de la Información - MSPI, para la Secretaría de Cultura, Recreación y Deporte - SCRD.</v>
          </cell>
          <cell r="J81" t="str">
            <v>17 17. Contrato de Prestación de Servicios</v>
          </cell>
          <cell r="K81" t="str">
            <v>1 Contratista</v>
          </cell>
          <cell r="L81" t="str">
            <v xml:space="preserve">1 Natural </v>
          </cell>
          <cell r="M81" t="str">
            <v>2 Privada (1)</v>
          </cell>
          <cell r="N81" t="str">
            <v>4 Persona Natural (2)</v>
          </cell>
          <cell r="O81" t="str">
            <v xml:space="preserve">31 31-Servicios Profesionales </v>
          </cell>
          <cell r="P81" t="str">
            <v>Cra 19 A 63 a 63 BRR Baquero</v>
          </cell>
          <cell r="Q81">
            <v>2498053</v>
          </cell>
          <cell r="R81" t="str">
            <v>andres.cadena@scrd.gov.co</v>
          </cell>
          <cell r="S81">
            <v>28880</v>
          </cell>
          <cell r="T81">
            <v>43</v>
          </cell>
          <cell r="U81" t="str">
            <v>BOGOTÁ, BOGOTÁ D.C.</v>
          </cell>
          <cell r="V81" t="str">
            <v>Profesional en Ing de Sistemas y 28 meses y 9 día de experiencia relacionada con el objeto del contrato</v>
          </cell>
          <cell r="W81" t="str">
            <v>NO APLICA</v>
          </cell>
          <cell r="X81" t="str">
            <v>NO APLICA</v>
          </cell>
          <cell r="Y81" t="str">
            <v>CO1.PCCNTR.3268070</v>
          </cell>
          <cell r="Z81" t="str">
            <v>https://community.secop.gov.co/Public/Tendering/ContractNoticePhases/View?PPI=CO1.PPI.16788478&amp;isFromPublicArea=True&amp;isModal=False</v>
          </cell>
          <cell r="AA81" t="str">
            <v>17/01/2022 </v>
          </cell>
          <cell r="AB81" t="str">
            <v>5 Contratación directa</v>
          </cell>
          <cell r="AC81" t="str">
            <v>33 Prestación de Servicios Profesionales y Apoyo (5-8)</v>
          </cell>
          <cell r="AE81" t="str">
            <v>1 1. Ley 80</v>
          </cell>
          <cell r="AF81" t="str">
            <v>OFICINA DE TECNOLOGIAS DE LA INFORMACION</v>
          </cell>
          <cell r="AG81" t="str">
            <v>OFICINA DE TECNOLOGIAS DE LA INFORMACION</v>
          </cell>
          <cell r="AH81" t="str">
            <v>1 1. Inversión</v>
          </cell>
          <cell r="AI81">
            <v>7646</v>
          </cell>
          <cell r="AJ81" t="str">
            <v>O2301160556000000</v>
          </cell>
          <cell r="AK81" t="str">
            <v>Fortalecimiento a la gestión, la innovación tecnológica y la comunicación pública de la Secretaría de Cultura, Recreación y Deporte de Bogotá</v>
          </cell>
          <cell r="AO81">
            <v>72118123</v>
          </cell>
          <cell r="AR81">
            <v>72118123</v>
          </cell>
          <cell r="AV81">
            <v>6556193</v>
          </cell>
          <cell r="AW81">
            <v>112</v>
          </cell>
          <cell r="AX81">
            <v>72118123</v>
          </cell>
          <cell r="AY81">
            <v>44580</v>
          </cell>
          <cell r="AZ81">
            <v>30</v>
          </cell>
          <cell r="BA81">
            <v>72118123</v>
          </cell>
          <cell r="BB81">
            <v>44565</v>
          </cell>
          <cell r="BC81" t="str">
            <v>6 6: Prestacion de servicios</v>
          </cell>
          <cell r="BD81" t="str">
            <v>1 Nacional</v>
          </cell>
          <cell r="BE81" t="str">
            <v>3 3. Único Contratista</v>
          </cell>
          <cell r="BF81">
            <v>44578</v>
          </cell>
          <cell r="BG81">
            <v>44580</v>
          </cell>
          <cell r="BH81">
            <v>44913</v>
          </cell>
          <cell r="BI81">
            <v>44913</v>
          </cell>
          <cell r="BJ81" t="str">
            <v>2 2-Ejecución</v>
          </cell>
          <cell r="BK81" t="str">
            <v>1 1. Días</v>
          </cell>
          <cell r="BL81">
            <v>333</v>
          </cell>
          <cell r="BO81">
            <v>333</v>
          </cell>
          <cell r="BP81">
            <v>44580</v>
          </cell>
          <cell r="BQ81">
            <v>44579</v>
          </cell>
          <cell r="BR81">
            <v>45107</v>
          </cell>
          <cell r="CE81" t="str">
            <v>PENDIENTE</v>
          </cell>
          <cell r="CF81" t="str">
            <v>PENDIENTE</v>
          </cell>
          <cell r="CG81" t="str">
            <v>3 3. Municipal</v>
          </cell>
          <cell r="CH81" t="str">
            <v>2 2. Transferencias</v>
          </cell>
          <cell r="CI81" t="str">
            <v>1 1-Pesos Colombianos</v>
          </cell>
          <cell r="CJ81" t="str">
            <v>149 3. Bogotá D.C.</v>
          </cell>
          <cell r="CK81" t="str">
            <v>17 17 La Candelaria</v>
          </cell>
          <cell r="CL81" t="str">
            <v>LA CANDELARIA</v>
          </cell>
          <cell r="CM81" t="str">
            <v>1 1. Única</v>
          </cell>
          <cell r="CN81" t="str">
            <v>4 CARRERA</v>
          </cell>
          <cell r="CO81">
            <v>8</v>
          </cell>
          <cell r="CP81">
            <v>9</v>
          </cell>
          <cell r="CQ81">
            <v>83</v>
          </cell>
          <cell r="CR81" t="str">
            <v>1 Interno</v>
          </cell>
          <cell r="CS81" t="str">
            <v>LILIANA MORALES</v>
          </cell>
          <cell r="CT81">
            <v>51954665</v>
          </cell>
          <cell r="CU81">
            <v>7</v>
          </cell>
          <cell r="CW81" t="str">
            <v>INGENIERO DE SISTEMAS</v>
          </cell>
        </row>
        <row r="82">
          <cell r="A82" t="str">
            <v>080</v>
          </cell>
          <cell r="B82" t="str">
            <v>CONTRATO DE PRESTACIÓN DE SERVICIOS PROFESIONALES Y/O APOYO A LA GESTIÓN</v>
          </cell>
          <cell r="C82" t="str">
            <v>esdop 60 de 2022</v>
          </cell>
          <cell r="D82" t="str">
            <v>CONTRATACIÓN DIRECTA</v>
          </cell>
          <cell r="E82" t="str">
            <v>GUSTAVO ADOLFO NIETO ZUÑIGA</v>
          </cell>
          <cell r="F82" t="str">
            <v>MASCULINO</v>
          </cell>
          <cell r="G82">
            <v>79449981</v>
          </cell>
          <cell r="H82">
            <v>6</v>
          </cell>
          <cell r="I82" t="str">
            <v xml:space="preserve"> Prestar con plena autonomía técnica y administrativa sus servicios profesionales para apoyar la ejecución del proyecto de inversión 7646 en la meta No. 2 para la vigencia 2022, para apoyar el desarrollo de la Política de Gobierno Digital en la Oficina de Tecnologías de la Información de la SCRD en el marco de arquitectura de TI del estado colombiano.</v>
          </cell>
          <cell r="J82" t="str">
            <v>17 17. Contrato de Prestación de Servicios</v>
          </cell>
          <cell r="K82" t="str">
            <v>1 Contratista</v>
          </cell>
          <cell r="L82" t="str">
            <v xml:space="preserve">1 Natural </v>
          </cell>
          <cell r="M82" t="str">
            <v>2 Privada (1)</v>
          </cell>
          <cell r="N82" t="str">
            <v>4 Persona Natural (2)</v>
          </cell>
          <cell r="O82" t="str">
            <v xml:space="preserve">31 31-Servicios Profesionales </v>
          </cell>
          <cell r="P82" t="str">
            <v>CL 88 61 80 CA 221</v>
          </cell>
          <cell r="Q82">
            <v>2310035</v>
          </cell>
          <cell r="R82" t="str">
            <v>gustavo.nieto@scrd.gov.co</v>
          </cell>
          <cell r="S82">
            <v>25007</v>
          </cell>
          <cell r="T82">
            <v>54</v>
          </cell>
          <cell r="U82" t="str">
            <v>BOGOTÁ, BOGOTÁ D.C.</v>
          </cell>
          <cell r="V82" t="str">
            <v>Profesional en Ingeniería de sistemas y 62 meses y 16 días de experiencia relacionada con el objeto del contrato.</v>
          </cell>
          <cell r="W82" t="str">
            <v>NO APLICA</v>
          </cell>
          <cell r="X82" t="str">
            <v>NO APLICA</v>
          </cell>
          <cell r="Y82" t="str">
            <v>CO1.PCCNTR.3268491</v>
          </cell>
          <cell r="Z82" t="str">
            <v>https://community.secop.gov.co/Public/Tendering/ContractNoticePhases/View?PPI=CO1.PPI.16786994&amp;isFromPublicArea=True&amp;isModal=False</v>
          </cell>
          <cell r="AA82">
            <v>44578</v>
          </cell>
          <cell r="AB82" t="str">
            <v>5 Contratación directa</v>
          </cell>
          <cell r="AC82" t="str">
            <v>33 Prestación de Servicios Profesionales y Apoyo (5-8)</v>
          </cell>
          <cell r="AE82" t="str">
            <v>1 1. Ley 80</v>
          </cell>
          <cell r="AF82" t="str">
            <v>OFICINA DE TECNOLOGIAS DE LA INFORMACION</v>
          </cell>
          <cell r="AG82" t="str">
            <v>OFICINA DE TECNOLOGIAS DE LA INFORMACION</v>
          </cell>
          <cell r="AH82" t="str">
            <v>1 1. Inversión</v>
          </cell>
          <cell r="AI82">
            <v>7646</v>
          </cell>
          <cell r="AJ82" t="str">
            <v>O2301160556000000</v>
          </cell>
          <cell r="AK82" t="str">
            <v>Fortalecimiento a la gestión, la innovación tecnológica y la comunicación pública de la Secretaría de Cultura, Recreación y Deporte de Bogotá</v>
          </cell>
          <cell r="AO82">
            <v>79981198</v>
          </cell>
          <cell r="AR82">
            <v>79981198</v>
          </cell>
          <cell r="AV82">
            <v>7271018</v>
          </cell>
          <cell r="AW82">
            <v>113</v>
          </cell>
          <cell r="AX82">
            <v>79981198</v>
          </cell>
          <cell r="AY82">
            <v>44580</v>
          </cell>
          <cell r="AZ82">
            <v>29</v>
          </cell>
          <cell r="BA82">
            <v>79981198</v>
          </cell>
          <cell r="BB82">
            <v>44565</v>
          </cell>
          <cell r="BC82" t="str">
            <v>6 6: Prestacion de servicios</v>
          </cell>
          <cell r="BD82" t="str">
            <v>1 Nacional</v>
          </cell>
          <cell r="BE82" t="str">
            <v>3 3. Único Contratista</v>
          </cell>
          <cell r="BF82">
            <v>44578</v>
          </cell>
          <cell r="BG82">
            <v>44586</v>
          </cell>
          <cell r="BH82">
            <v>44919</v>
          </cell>
          <cell r="BI82">
            <v>44919</v>
          </cell>
          <cell r="BJ82" t="str">
            <v>2 2-Ejecución</v>
          </cell>
          <cell r="BK82" t="str">
            <v>1 1. Días</v>
          </cell>
          <cell r="BL82">
            <v>333</v>
          </cell>
          <cell r="BO82">
            <v>333</v>
          </cell>
          <cell r="BP82">
            <v>44580</v>
          </cell>
          <cell r="BQ82">
            <v>44578</v>
          </cell>
          <cell r="BR82">
            <v>45097</v>
          </cell>
          <cell r="CE82" t="str">
            <v>PENDIENTE</v>
          </cell>
          <cell r="CF82" t="str">
            <v>PENDIENTE</v>
          </cell>
          <cell r="CG82" t="str">
            <v>3 3. Municipal</v>
          </cell>
          <cell r="CH82" t="str">
            <v>2 2. Transferencias</v>
          </cell>
          <cell r="CI82" t="str">
            <v>1 1-Pesos Colombianos</v>
          </cell>
          <cell r="CJ82" t="str">
            <v>149 3. Bogotá D.C.</v>
          </cell>
          <cell r="CK82" t="str">
            <v>17 17 La Candelaria</v>
          </cell>
          <cell r="CL82" t="str">
            <v>LA CANDELARIA</v>
          </cell>
          <cell r="CM82" t="str">
            <v>1 1. Única</v>
          </cell>
          <cell r="CN82" t="str">
            <v>4 CARRERA</v>
          </cell>
          <cell r="CO82">
            <v>8</v>
          </cell>
          <cell r="CP82">
            <v>9</v>
          </cell>
          <cell r="CQ82">
            <v>83</v>
          </cell>
          <cell r="CR82" t="str">
            <v>1 Interno</v>
          </cell>
          <cell r="CS82" t="str">
            <v>LILIANA MORALES</v>
          </cell>
          <cell r="CT82">
            <v>51954665</v>
          </cell>
          <cell r="CU82">
            <v>7</v>
          </cell>
          <cell r="CW82" t="str">
            <v>INGENIERO DE SISTEMAS</v>
          </cell>
        </row>
        <row r="83">
          <cell r="A83" t="str">
            <v>081</v>
          </cell>
          <cell r="B83" t="str">
            <v>CONTRATO DE PRESTACIÓN DE SERVICIOS PROFESIONALES Y/O APOYO A LA GESTIÓN</v>
          </cell>
          <cell r="C83" t="str">
            <v>ESDOP 45 DE 2022</v>
          </cell>
          <cell r="D83" t="str">
            <v>CONTRATACIÓN DIRECTA</v>
          </cell>
          <cell r="E83" t="str">
            <v>ADRIANA PATRICIA CORREDOR GUTIERREZ</v>
          </cell>
          <cell r="F83" t="str">
            <v>FEMENINO</v>
          </cell>
          <cell r="G83">
            <v>1031149285</v>
          </cell>
          <cell r="H83">
            <v>7</v>
          </cell>
          <cell r="I83" t="str">
            <v xml:space="preserve"> PRESTAR LOS SERVICIOS PROFESIONALES A LA DIRECCION DE ARTE, CULTURA Y PATRIMONIO, EN LA REALIZACION DE LAS ACTIVIDADES QUE SE REQUIERAN PARA EL DESARROLLO Y SEGUIMIENTO A LOS PROYECTOS DE FORMACION DE AGENTES CULTURALES Y LA FORMULACION E IMPLEMENTACION DEL PORTAFOLIO DE BECAS, CONSIDERADOS PARA EL CUMPLIMIENTO DE LAS METAS DEL PROYECTO DE INVERSION NO. 7884 "FORMACION Y CUALIFICACION PARA Y  CIUDADANIA EN BOGOTA".</v>
          </cell>
          <cell r="J83" t="str">
            <v>17 17. Contrato de Prestación de Servicios</v>
          </cell>
          <cell r="K83" t="str">
            <v>1 Contratista</v>
          </cell>
          <cell r="L83" t="str">
            <v xml:space="preserve">1 Natural </v>
          </cell>
          <cell r="M83" t="str">
            <v>2 Privada (1)</v>
          </cell>
          <cell r="N83" t="str">
            <v>4 Persona Natural (2)</v>
          </cell>
          <cell r="O83" t="str">
            <v xml:space="preserve">31 31-Servicios Profesionales </v>
          </cell>
          <cell r="P83" t="str">
            <v>CL 53 B SUR 33 A 26</v>
          </cell>
          <cell r="Q83">
            <v>4602623</v>
          </cell>
          <cell r="R83" t="str">
            <v>adriana.corredor@scrd.gov.co</v>
          </cell>
          <cell r="S83">
            <v>34256</v>
          </cell>
          <cell r="T83">
            <v>29</v>
          </cell>
          <cell r="U83" t="str">
            <v>BOGOTÁ, BOGOTÁ D.C.</v>
          </cell>
          <cell r="V83" t="str">
            <v>Economista con experiencia de más de dos años</v>
          </cell>
          <cell r="W83" t="str">
            <v>NO APLICA</v>
          </cell>
          <cell r="X83" t="str">
            <v>NO APLICA</v>
          </cell>
          <cell r="Y83" t="str">
            <v>CO1.PCCNTR.3346793</v>
          </cell>
          <cell r="Z83" t="str">
            <v>https://community.secop.gov.co/Public/Tendering/ContractNoticePhases/View?PPI=CO1.PPI.16741597&amp;isFromPublicArea=True&amp;isModal=False</v>
          </cell>
          <cell r="AA83">
            <v>44582</v>
          </cell>
          <cell r="AB83" t="str">
            <v>5 Contratación directa</v>
          </cell>
          <cell r="AC83" t="str">
            <v>33 Prestación de Servicios Profesionales y Apoyo (5-8)</v>
          </cell>
          <cell r="AE83" t="str">
            <v>1 1. Ley 80</v>
          </cell>
          <cell r="AF83" t="str">
            <v>DIRECCION DE ARTE CULTURA Y PATRIMONIO</v>
          </cell>
          <cell r="AG83" t="str">
            <v>SUBDIRECCION DE GESTION CULTURAL Y ARTISTICA</v>
          </cell>
          <cell r="AH83" t="str">
            <v>1 1. Inversión</v>
          </cell>
          <cell r="AI83">
            <v>7884</v>
          </cell>
          <cell r="AJ83" t="str">
            <v>O2301160120000000</v>
          </cell>
          <cell r="AK83" t="str">
            <v>Formación y cualificación para agentes culturales y ciudadanía en Bogotá</v>
          </cell>
          <cell r="AO83">
            <v>35028648</v>
          </cell>
          <cell r="AR83">
            <v>35028648</v>
          </cell>
          <cell r="AV83">
            <v>5838108</v>
          </cell>
          <cell r="AW83">
            <v>141</v>
          </cell>
          <cell r="AX83">
            <v>35028648</v>
          </cell>
          <cell r="AY83">
            <v>44581</v>
          </cell>
          <cell r="AZ83">
            <v>313</v>
          </cell>
          <cell r="BA83">
            <v>35028648</v>
          </cell>
          <cell r="BB83">
            <v>44574</v>
          </cell>
          <cell r="BC83" t="str">
            <v>6 6: Prestacion de servicios</v>
          </cell>
          <cell r="BD83" t="str">
            <v>1 Nacional</v>
          </cell>
          <cell r="BE83" t="str">
            <v>3 3. Único Contratista</v>
          </cell>
          <cell r="BF83">
            <v>44585</v>
          </cell>
          <cell r="BG83">
            <v>44582</v>
          </cell>
          <cell r="BH83">
            <v>44762</v>
          </cell>
          <cell r="BI83">
            <v>44762</v>
          </cell>
          <cell r="BJ83" t="str">
            <v>2 2-Ejecución</v>
          </cell>
          <cell r="BK83" t="str">
            <v>1 1. Días</v>
          </cell>
          <cell r="BL83">
            <v>180</v>
          </cell>
          <cell r="BO83">
            <v>180</v>
          </cell>
          <cell r="BP83">
            <v>44580</v>
          </cell>
          <cell r="BQ83">
            <v>44579</v>
          </cell>
          <cell r="BR83">
            <v>45097</v>
          </cell>
          <cell r="CE83" t="str">
            <v>PENDIENTE</v>
          </cell>
          <cell r="CF83" t="str">
            <v>PENDIENTE</v>
          </cell>
          <cell r="CG83" t="str">
            <v>3 3. Municipal</v>
          </cell>
          <cell r="CH83" t="str">
            <v>2 2. Transferencias</v>
          </cell>
          <cell r="CI83" t="str">
            <v>1 1-Pesos Colombianos</v>
          </cell>
          <cell r="CJ83" t="str">
            <v>149 3. Bogotá D.C.</v>
          </cell>
          <cell r="CK83" t="str">
            <v>17 17 La Candelaria</v>
          </cell>
          <cell r="CL83" t="str">
            <v>LA CANDELARIA</v>
          </cell>
          <cell r="CM83" t="str">
            <v>1 1. Única</v>
          </cell>
          <cell r="CN83" t="str">
            <v>4 CARRERA</v>
          </cell>
          <cell r="CO83">
            <v>8</v>
          </cell>
          <cell r="CP83">
            <v>9</v>
          </cell>
          <cell r="CQ83">
            <v>83</v>
          </cell>
          <cell r="CR83" t="str">
            <v>1 Interno</v>
          </cell>
          <cell r="CS83" t="str">
            <v>INES ELVIRA MONTEALEGRE MARTINEZ</v>
          </cell>
          <cell r="CT83">
            <v>34784060</v>
          </cell>
          <cell r="CU83">
            <v>1</v>
          </cell>
          <cell r="CW83" t="str">
            <v>ECONOMISTA</v>
          </cell>
        </row>
        <row r="84">
          <cell r="A84" t="str">
            <v>082</v>
          </cell>
          <cell r="B84" t="str">
            <v>CONTRATO DE PRESTACIÓN DE SERVICIOS PROFESIONALES Y/O APOYO A LA GESTIÓN</v>
          </cell>
          <cell r="C84" t="str">
            <v>ESDOP 176 de 2022</v>
          </cell>
          <cell r="D84" t="str">
            <v>CONTRATACIÓN DIRECTA</v>
          </cell>
          <cell r="E84" t="str">
            <v>JULY KATHERINE OSORIO PARRA</v>
          </cell>
          <cell r="F84" t="str">
            <v>FEMENINO</v>
          </cell>
          <cell r="G84">
            <v>1110492768</v>
          </cell>
          <cell r="H84">
            <v>8</v>
          </cell>
          <cell r="I84" t="str">
            <v xml:space="preserve"> Prestar con plena autonomía técnica y administrativa los servicios profesionales para apoyar a la Dirección de Economía, Estudios y Política (DEEP), en el fortalecimiento de la cadena de valor del sector cultural y creativo y apoyo al componente técnico en el marco de la convocatorias locales, nacionales y/o internacionales de la socialización de las iniciativas desarrolladas por la dirección con entidades públicas y privadas que impulsen la articulación intersectorial en cumplimiento de los objetivos tanto de la Política Pública Distrital de Economía Cultural y Creativa como de las metas 1 y 2 del proyecto de inversión 7881 del Plan Distrital de Desarrollo 2020-2024 "Un Nuevo Contrato Social y Ambiental para la Bogotá del Siglo XXI".</v>
          </cell>
          <cell r="J84" t="str">
            <v>17 17. Contrato de Prestación de Servicios</v>
          </cell>
          <cell r="K84" t="str">
            <v>1 Contratista</v>
          </cell>
          <cell r="L84" t="str">
            <v xml:space="preserve">1 Natural </v>
          </cell>
          <cell r="M84" t="str">
            <v>2 Privada (1)</v>
          </cell>
          <cell r="N84" t="str">
            <v>4 Persona Natural (2)</v>
          </cell>
          <cell r="O84" t="str">
            <v xml:space="preserve">31 31-Servicios Profesionales </v>
          </cell>
          <cell r="P84" t="str">
            <v>Calle 74 # 14 - 09</v>
          </cell>
          <cell r="Q84">
            <v>3112829687</v>
          </cell>
          <cell r="R84" t="str">
            <v>july.osorio@scrd.gov.co</v>
          </cell>
          <cell r="S84">
            <v>32840</v>
          </cell>
          <cell r="T84">
            <v>33</v>
          </cell>
          <cell r="U84" t="str">
            <v>IBAGUE, TOLIMA</v>
          </cell>
          <cell r="V84" t="str">
            <v>Profesional en Economía con Maestría en Gobierno y Políticas Públicas y más de tres (3) años de experiencia profesional</v>
          </cell>
          <cell r="W84" t="str">
            <v>NO APLICA</v>
          </cell>
          <cell r="X84" t="str">
            <v>NO APLICA</v>
          </cell>
          <cell r="Y84" t="str">
            <v>CO1.PCCNTR.3268723</v>
          </cell>
          <cell r="Z84" t="str">
            <v>https://community.secop.gov.co/Public/Tendering/ContractNoticePhases/View?PPI=CO1.PPI.16767930&amp;isFromPublicArea=True&amp;isModal=False</v>
          </cell>
          <cell r="AA84">
            <v>44578</v>
          </cell>
          <cell r="AB84" t="str">
            <v>5 Contratación directa</v>
          </cell>
          <cell r="AC84" t="str">
            <v>33 Prestación de Servicios Profesionales y Apoyo (5-8)</v>
          </cell>
          <cell r="AE84" t="str">
            <v>1 1. Ley 80</v>
          </cell>
          <cell r="AF84" t="str">
            <v>SUBSECRETARIA DE GOBERNANZA</v>
          </cell>
          <cell r="AG84" t="str">
            <v>DIRECCION DE ECONOMIA ESTUDIOS Y POLITICA</v>
          </cell>
          <cell r="AH84" t="str">
            <v>1 1. Inversión</v>
          </cell>
          <cell r="AI84">
            <v>7881</v>
          </cell>
          <cell r="AJ84" t="str">
            <v>O2301160124000000</v>
          </cell>
          <cell r="AK84" t="str">
            <v>Generación de desarrollo social y económico sostenible a través de actividades culturales y creativas en Bogotá.</v>
          </cell>
          <cell r="AO84">
            <v>103316166</v>
          </cell>
          <cell r="AR84">
            <v>103316166</v>
          </cell>
          <cell r="AV84">
            <v>9420927</v>
          </cell>
          <cell r="AW84">
            <v>104</v>
          </cell>
          <cell r="AX84">
            <v>103316166</v>
          </cell>
          <cell r="AY84">
            <v>44580</v>
          </cell>
          <cell r="AZ84">
            <v>275</v>
          </cell>
          <cell r="BA84">
            <v>103316166</v>
          </cell>
          <cell r="BB84">
            <v>44572</v>
          </cell>
          <cell r="BC84" t="str">
            <v>6 6: Prestacion de servicios</v>
          </cell>
          <cell r="BD84" t="str">
            <v>1 Nacional</v>
          </cell>
          <cell r="BE84" t="str">
            <v>3 3. Único Contratista</v>
          </cell>
          <cell r="BF84">
            <v>44579</v>
          </cell>
          <cell r="BG84">
            <v>44582</v>
          </cell>
          <cell r="BH84">
            <v>44915</v>
          </cell>
          <cell r="BI84">
            <v>44915</v>
          </cell>
          <cell r="BJ84" t="str">
            <v>2 2-Ejecución</v>
          </cell>
          <cell r="BK84" t="str">
            <v>1 1. Días</v>
          </cell>
          <cell r="BL84">
            <v>333</v>
          </cell>
          <cell r="BO84">
            <v>333</v>
          </cell>
          <cell r="BP84">
            <v>44580</v>
          </cell>
          <cell r="BQ84">
            <v>44579</v>
          </cell>
          <cell r="BR84">
            <v>45102</v>
          </cell>
          <cell r="CE84" t="str">
            <v>PENDIENTE</v>
          </cell>
          <cell r="CF84" t="str">
            <v>PENDIENTE</v>
          </cell>
          <cell r="CG84" t="str">
            <v>3 3. Municipal</v>
          </cell>
          <cell r="CH84" t="str">
            <v>2 2. Transferencias</v>
          </cell>
          <cell r="CI84" t="str">
            <v>1 1-Pesos Colombianos</v>
          </cell>
          <cell r="CJ84" t="str">
            <v>149 3. Bogotá D.C.</v>
          </cell>
          <cell r="CK84" t="str">
            <v>17 17 La Candelaria</v>
          </cell>
          <cell r="CL84" t="str">
            <v>LA CANDELARIA</v>
          </cell>
          <cell r="CM84" t="str">
            <v>1 1. Única</v>
          </cell>
          <cell r="CN84" t="str">
            <v>4 CARRERA</v>
          </cell>
          <cell r="CO84">
            <v>8</v>
          </cell>
          <cell r="CP84">
            <v>9</v>
          </cell>
          <cell r="CQ84">
            <v>83</v>
          </cell>
          <cell r="CR84" t="str">
            <v>1 Interno</v>
          </cell>
          <cell r="CS84" t="str">
            <v>MAURICIO AGUDELO RUIZ</v>
          </cell>
          <cell r="CT84">
            <v>71315546</v>
          </cell>
          <cell r="CU84">
            <v>0</v>
          </cell>
          <cell r="CW84" t="str">
            <v>ECONOMISTA MAGISTER</v>
          </cell>
        </row>
        <row r="85">
          <cell r="A85" t="str">
            <v>083</v>
          </cell>
          <cell r="B85" t="str">
            <v>CONTRATO DE PRESTACIÓN DE SERVICIOS PROFESIONALES Y/O APOYO A LA GESTIÓN</v>
          </cell>
          <cell r="C85" t="str">
            <v>esdop 20 de 2022</v>
          </cell>
          <cell r="D85" t="str">
            <v>CONTRATACIÓN DIRECTA</v>
          </cell>
          <cell r="E85" t="str">
            <v>IDELBER  SANCHEZ</v>
          </cell>
          <cell r="F85" t="str">
            <v>MASCULINO</v>
          </cell>
          <cell r="G85">
            <v>86010437</v>
          </cell>
          <cell r="H85">
            <v>0</v>
          </cell>
          <cell r="I85" t="str">
            <v xml:space="preserve"> Prestar con plena autonomía técnica y administrativa sus servicios profesionales para apoyar la ejecución del proyecto de inversión 7646 en la meta No. 2 para la vigencia 2022, en el mantenimiento, soporte y mejoramiento del sistema de gestión documental de la entidad.</v>
          </cell>
          <cell r="J85" t="str">
            <v>17 17. Contrato de Prestación de Servicios</v>
          </cell>
          <cell r="K85" t="str">
            <v>1 Contratista</v>
          </cell>
          <cell r="L85" t="str">
            <v xml:space="preserve">1 Natural </v>
          </cell>
          <cell r="M85" t="str">
            <v>2 Privada (1)</v>
          </cell>
          <cell r="N85" t="str">
            <v>4 Persona Natural (2)</v>
          </cell>
          <cell r="O85" t="str">
            <v xml:space="preserve">31 31-Servicios Profesionales </v>
          </cell>
          <cell r="P85" t="str">
            <v>Carrera 54 No. 70 - 80</v>
          </cell>
          <cell r="Q85">
            <v>3105702008</v>
          </cell>
          <cell r="R85" t="str">
            <v>idelber.sanchez@scrd.gov.co</v>
          </cell>
          <cell r="S85">
            <v>28695</v>
          </cell>
          <cell r="T85">
            <v>44</v>
          </cell>
          <cell r="U85" t="str">
            <v>GRANADA - BOCA DE MONTE, META</v>
          </cell>
          <cell r="V85" t="str">
            <v>Profesional en Ingeniería de Sistemas con especialización en ingeniería de software y tres (3) años de experiencia profesional</v>
          </cell>
          <cell r="W85" t="str">
            <v>NO APLICA</v>
          </cell>
          <cell r="X85" t="str">
            <v>NO APLICA</v>
          </cell>
          <cell r="Y85" t="str">
            <v>CO1.PCCNTR.3269291</v>
          </cell>
          <cell r="Z85" t="str">
            <v>https://community.secop.gov.co/Public/Tendering/ContractNoticePhases/View?PPI=CO1.PPI.16787724&amp;isFromPublicArea=True&amp;isModal=False</v>
          </cell>
          <cell r="AA85">
            <v>44578</v>
          </cell>
          <cell r="AB85" t="str">
            <v>5 Contratación directa</v>
          </cell>
          <cell r="AC85" t="str">
            <v>33 Prestación de Servicios Profesionales y Apoyo (5-8)</v>
          </cell>
          <cell r="AE85" t="str">
            <v>1 1. Ley 80</v>
          </cell>
          <cell r="AF85" t="str">
            <v>OFICINA DE TECNOLOGIAS DE LA INFORMACION</v>
          </cell>
          <cell r="AG85" t="str">
            <v>GRUPO INTERNO DE TRABAJO DE INFRAESTRUCTURA Y SISTEMAS DE INFORMACIÓN</v>
          </cell>
          <cell r="AH85" t="str">
            <v>1 1. Inversión</v>
          </cell>
          <cell r="AI85">
            <v>7646</v>
          </cell>
          <cell r="AJ85" t="str">
            <v>O2301160556000000</v>
          </cell>
          <cell r="AK85" t="str">
            <v>Fortalecimiento a la gestión, la innovación tecnológica y la comunicación pública de la Secretaría de Cultura, Recreación y Deporte de Bogotá</v>
          </cell>
          <cell r="AO85">
            <v>87868187</v>
          </cell>
          <cell r="AR85">
            <v>87868187</v>
          </cell>
          <cell r="AV85">
            <v>7988017</v>
          </cell>
          <cell r="AW85">
            <v>114</v>
          </cell>
          <cell r="AX85">
            <v>87868187</v>
          </cell>
          <cell r="AY85">
            <v>44580</v>
          </cell>
          <cell r="AZ85">
            <v>50</v>
          </cell>
          <cell r="BA85">
            <v>87868187</v>
          </cell>
          <cell r="BB85">
            <v>44566</v>
          </cell>
          <cell r="BC85" t="str">
            <v>6 6: Prestacion de servicios</v>
          </cell>
          <cell r="BD85" t="str">
            <v>1 Nacional</v>
          </cell>
          <cell r="BE85" t="str">
            <v>3 3. Único Contratista</v>
          </cell>
          <cell r="BF85">
            <v>44578</v>
          </cell>
          <cell r="BG85">
            <v>44580</v>
          </cell>
          <cell r="BH85">
            <v>44913</v>
          </cell>
          <cell r="BI85">
            <v>44913</v>
          </cell>
          <cell r="BJ85" t="str">
            <v>2 2-Ejecución</v>
          </cell>
          <cell r="BK85" t="str">
            <v>1 1. Días</v>
          </cell>
          <cell r="BL85">
            <v>333</v>
          </cell>
          <cell r="BO85">
            <v>333</v>
          </cell>
          <cell r="BP85">
            <v>44580</v>
          </cell>
          <cell r="BQ85">
            <v>44579</v>
          </cell>
          <cell r="BR85">
            <v>45107</v>
          </cell>
          <cell r="CE85" t="str">
            <v>PENDIENTE</v>
          </cell>
          <cell r="CF85" t="str">
            <v>PENDIENTE</v>
          </cell>
          <cell r="CG85" t="str">
            <v>3 3. Municipal</v>
          </cell>
          <cell r="CH85" t="str">
            <v>2 2. Transferencias</v>
          </cell>
          <cell r="CI85" t="str">
            <v>1 1-Pesos Colombianos</v>
          </cell>
          <cell r="CJ85" t="str">
            <v>149 3. Bogotá D.C.</v>
          </cell>
          <cell r="CK85" t="str">
            <v>17 17 La Candelaria</v>
          </cell>
          <cell r="CL85" t="str">
            <v>LA CANDELARIA</v>
          </cell>
          <cell r="CM85" t="str">
            <v>1 1. Única</v>
          </cell>
          <cell r="CN85" t="str">
            <v>4 CARRERA</v>
          </cell>
          <cell r="CO85">
            <v>8</v>
          </cell>
          <cell r="CP85">
            <v>9</v>
          </cell>
          <cell r="CQ85">
            <v>83</v>
          </cell>
          <cell r="CR85" t="str">
            <v>1 Interno</v>
          </cell>
          <cell r="CS85" t="str">
            <v>FABIO FERNANDO SANCHEZ SANCHEZ</v>
          </cell>
          <cell r="CT85">
            <v>19495459</v>
          </cell>
          <cell r="CU85">
            <v>1</v>
          </cell>
          <cell r="CW85" t="str">
            <v>INGENIERO DE SISTEMAS ESPECIALISTA</v>
          </cell>
        </row>
        <row r="86">
          <cell r="A86" t="str">
            <v>084</v>
          </cell>
          <cell r="B86" t="str">
            <v>CONTRATO DE PRESTACIÓN DE SERVICIOS PROFESIONALES Y/O APOYO A LA GESTIÓN</v>
          </cell>
          <cell r="C86" t="str">
            <v>ESDOP 400 de 2022.</v>
          </cell>
          <cell r="D86" t="str">
            <v>CONTRATACIÓN DIRECTA</v>
          </cell>
          <cell r="E86" t="str">
            <v>JUAN DIEGO BERNAL ESPEJO</v>
          </cell>
          <cell r="F86" t="str">
            <v>MASCULINO</v>
          </cell>
          <cell r="G86">
            <v>1015468152</v>
          </cell>
          <cell r="H86">
            <v>6</v>
          </cell>
          <cell r="I86" t="str">
            <v xml:space="preserve"> PRESTAR LOS SERVICIOS PROFESIONALES PARA APOYAR LAS ACTIVIDADES QUE SE ENCUENTRAN EN CABEZA DE LA DIRECCION DE ECONOMIA, ESTUDIOS Y POLITICA EN EL AREA DE COMUNICACIONES, GESTION Y REVISION DE CONTENIDOS ESCRITOS; EN EL MARCO DEL FORTALECIENDO, DIVULGACION Y POSICIONAMIENTO DE LOS PLANES, PROGRAMAS Y PROYECTOS EN EL MARCO DE LAS TRES (3) METAS PERTENECIENTES AL PROYECTO DE INVERSION 7881 DESARROLLADOS EN 2022.</v>
          </cell>
          <cell r="J86" t="str">
            <v>17 17. Contrato de Prestación de Servicios</v>
          </cell>
          <cell r="K86" t="str">
            <v>1 Contratista</v>
          </cell>
          <cell r="L86" t="str">
            <v xml:space="preserve">1 Natural </v>
          </cell>
          <cell r="M86" t="str">
            <v>2 Privada (1)</v>
          </cell>
          <cell r="N86" t="str">
            <v>4 Persona Natural (2)</v>
          </cell>
          <cell r="O86" t="str">
            <v xml:space="preserve">31 31-Servicios Profesionales </v>
          </cell>
          <cell r="P86" t="str">
            <v>KR 68B 7876 UN 22 IN 1 AP 201</v>
          </cell>
          <cell r="Q86">
            <v>6308086</v>
          </cell>
          <cell r="R86" t="str">
            <v>juan.bernal@scrd.gov.co</v>
          </cell>
          <cell r="S86">
            <v>35527</v>
          </cell>
          <cell r="T86">
            <v>25</v>
          </cell>
          <cell r="U86" t="str">
            <v>BOGOTÁ, BOGOTÁ D.C.</v>
          </cell>
          <cell r="V86" t="str">
            <v>Profesional en Literatura - Literato</v>
          </cell>
          <cell r="W86" t="str">
            <v>NO APLICA</v>
          </cell>
          <cell r="X86" t="str">
            <v>NO APLICA</v>
          </cell>
          <cell r="Y86" t="str">
            <v>CO1.PCCNTR.3269610</v>
          </cell>
          <cell r="Z86" t="str">
            <v>https://community.secop.gov.co/Public/Tendering/ContractNoticePhases/View?PPI=CO1.PPI.16760675&amp;isFromPublicArea=True&amp;isModal=False</v>
          </cell>
          <cell r="AA86">
            <v>44578</v>
          </cell>
          <cell r="AB86" t="str">
            <v>5 Contratación directa</v>
          </cell>
          <cell r="AC86" t="str">
            <v>33 Prestación de Servicios Profesionales y Apoyo (5-8)</v>
          </cell>
          <cell r="AE86" t="str">
            <v>1 1. Ley 80</v>
          </cell>
          <cell r="AF86" t="str">
            <v>SUBSECRETARIA DE GOBERNANZA</v>
          </cell>
          <cell r="AG86" t="str">
            <v>DIRECCION DE ECONOMIA ESTUDIOS Y POLITICA</v>
          </cell>
          <cell r="AH86" t="str">
            <v>1 1. Inversión</v>
          </cell>
          <cell r="AI86">
            <v>7881</v>
          </cell>
          <cell r="AJ86" t="str">
            <v>O2301160124000000</v>
          </cell>
          <cell r="AK86" t="str">
            <v>Generación de desarrollo social y económico sostenible a través de actividades culturales y creativas en Bogotá.</v>
          </cell>
          <cell r="AO86">
            <v>48457167</v>
          </cell>
          <cell r="AR86">
            <v>48457167</v>
          </cell>
          <cell r="AV86">
            <v>4405197</v>
          </cell>
          <cell r="AW86">
            <v>100</v>
          </cell>
          <cell r="AX86">
            <v>48457167</v>
          </cell>
          <cell r="AY86">
            <v>44580</v>
          </cell>
          <cell r="AZ86">
            <v>164</v>
          </cell>
          <cell r="BA86">
            <v>48457167</v>
          </cell>
          <cell r="BB86">
            <v>44568</v>
          </cell>
          <cell r="BC86" t="str">
            <v>6 6: Prestacion de servicios</v>
          </cell>
          <cell r="BD86" t="str">
            <v>1 Nacional</v>
          </cell>
          <cell r="BE86" t="str">
            <v>3 3. Único Contratista</v>
          </cell>
          <cell r="BF86">
            <v>44579</v>
          </cell>
          <cell r="BG86">
            <v>44586</v>
          </cell>
          <cell r="BH86">
            <v>44920</v>
          </cell>
          <cell r="BI86">
            <v>44920</v>
          </cell>
          <cell r="BJ86" t="str">
            <v>2 2-Ejecución</v>
          </cell>
          <cell r="BK86" t="str">
            <v>1 1. Días</v>
          </cell>
          <cell r="BL86">
            <v>334</v>
          </cell>
          <cell r="BO86">
            <v>334</v>
          </cell>
          <cell r="BP86">
            <v>44580</v>
          </cell>
          <cell r="BQ86">
            <v>44578</v>
          </cell>
          <cell r="BR86">
            <v>45096</v>
          </cell>
          <cell r="CE86" t="str">
            <v>PENDIENTE</v>
          </cell>
          <cell r="CF86" t="str">
            <v>PENDIENTE</v>
          </cell>
          <cell r="CG86" t="str">
            <v>3 3. Municipal</v>
          </cell>
          <cell r="CH86" t="str">
            <v>2 2. Transferencias</v>
          </cell>
          <cell r="CI86" t="str">
            <v>1 1-Pesos Colombianos</v>
          </cell>
          <cell r="CJ86" t="str">
            <v>149 3. Bogotá D.C.</v>
          </cell>
          <cell r="CK86" t="str">
            <v>17 17 La Candelaria</v>
          </cell>
          <cell r="CL86" t="str">
            <v>LA CANDELARIA</v>
          </cell>
          <cell r="CM86" t="str">
            <v>1 1. Única</v>
          </cell>
          <cell r="CN86" t="str">
            <v>4 CARRERA</v>
          </cell>
          <cell r="CO86">
            <v>8</v>
          </cell>
          <cell r="CP86">
            <v>9</v>
          </cell>
          <cell r="CQ86">
            <v>83</v>
          </cell>
          <cell r="CR86" t="str">
            <v>1 Interno</v>
          </cell>
          <cell r="CS86" t="str">
            <v>MAURICIO AGUDELO RUIZ</v>
          </cell>
          <cell r="CT86">
            <v>71315546</v>
          </cell>
          <cell r="CU86">
            <v>0</v>
          </cell>
          <cell r="CW86" t="str">
            <v>LITERATO</v>
          </cell>
        </row>
        <row r="87">
          <cell r="A87" t="str">
            <v>085</v>
          </cell>
          <cell r="B87" t="str">
            <v>CONTRATO DE PRESTACIÓN DE SERVICIOS PROFESIONALES Y/O APOYO A LA GESTIÓN</v>
          </cell>
          <cell r="C87" t="str">
            <v>Esdop 103 de 2022</v>
          </cell>
          <cell r="D87" t="str">
            <v>CONTRATACIÓN DIRECTA</v>
          </cell>
          <cell r="E87" t="str">
            <v>FRANCISCO ANDRES FRANCO ROSAS</v>
          </cell>
          <cell r="F87" t="str">
            <v>MASCULINO</v>
          </cell>
          <cell r="G87">
            <v>1022325249</v>
          </cell>
          <cell r="H87">
            <v>3</v>
          </cell>
          <cell r="I87"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ACOMPAÑAR LAS ACTIVIDADES RELACIONADAS CON LA ORIENTACION CONCEPTUAL Y METODOLOGICA DE LOS PROCESOS DE FORMACION EN CULTURA CIUDADANA EN LA VIGENCIA 2022.</v>
          </cell>
          <cell r="J87" t="str">
            <v>17 17. Contrato de Prestación de Servicios</v>
          </cell>
          <cell r="K87" t="str">
            <v>1 Contratista</v>
          </cell>
          <cell r="L87" t="str">
            <v xml:space="preserve">1 Natural </v>
          </cell>
          <cell r="M87" t="str">
            <v>2 Privada (1)</v>
          </cell>
          <cell r="N87" t="str">
            <v>4 Persona Natural (2)</v>
          </cell>
          <cell r="O87" t="str">
            <v xml:space="preserve">31 31-Servicios Profesionales </v>
          </cell>
          <cell r="P87" t="str">
            <v>CRA 73 B 8 20</v>
          </cell>
          <cell r="Q87">
            <v>2921230</v>
          </cell>
          <cell r="R87" t="str">
            <v>francisco.franco@scrd.gov.co</v>
          </cell>
          <cell r="S87">
            <v>31601</v>
          </cell>
          <cell r="T87">
            <v>36</v>
          </cell>
          <cell r="U87" t="str">
            <v>BOGOTÁ, BOGOTÁ D.C.</v>
          </cell>
          <cell r="V87" t="str">
            <v>Profesional en sociología con mas de ocho (8) años de experiencia como investigador y
desarrollo de marcos metodológicos de proyectos, generación de instrumentos de medición, evaluación y monitoreo</v>
          </cell>
          <cell r="W87" t="str">
            <v>NO APLICA</v>
          </cell>
          <cell r="X87" t="str">
            <v>NO APLICA</v>
          </cell>
          <cell r="Y87" t="str">
            <v>CO1.PCCNTR.3269488</v>
          </cell>
          <cell r="Z87" t="str">
            <v>https://community.secop.gov.co/Public/Tendering/ContractNoticePhases/View?PPI=CO1.PPI.16774028&amp;isFromPublicArea=True&amp;isModal=False</v>
          </cell>
          <cell r="AA87">
            <v>44578</v>
          </cell>
          <cell r="AB87" t="str">
            <v>5 Contratación directa</v>
          </cell>
          <cell r="AC87" t="str">
            <v>33 Prestación de Servicios Profesionales y Apoyo (5-8)</v>
          </cell>
          <cell r="AE87" t="str">
            <v>1 1. Ley 80</v>
          </cell>
          <cell r="AF87" t="str">
            <v>SUBSECRETARIA DE CULTURA CIUDADANA</v>
          </cell>
          <cell r="AG87" t="str">
            <v>SUBSECRETARIA DE CULTURA CIUDADANA</v>
          </cell>
          <cell r="AH87" t="str">
            <v>1 1. Inversión</v>
          </cell>
          <cell r="AI87">
            <v>7879</v>
          </cell>
          <cell r="AJ87" t="str">
            <v>O2301160555000000</v>
          </cell>
          <cell r="AK87" t="str">
            <v>Fortalecimiento de la Cultura Ciudadana y su Institucionalidad en Bogotá.</v>
          </cell>
          <cell r="AO87">
            <v>95731273</v>
          </cell>
          <cell r="AR87">
            <v>95731273</v>
          </cell>
          <cell r="AV87">
            <v>8702843</v>
          </cell>
          <cell r="AW87">
            <v>139</v>
          </cell>
          <cell r="AX87">
            <v>95731273</v>
          </cell>
          <cell r="AY87">
            <v>44581</v>
          </cell>
          <cell r="AZ87">
            <v>171</v>
          </cell>
          <cell r="BA87">
            <v>95731273</v>
          </cell>
          <cell r="BB87">
            <v>44568</v>
          </cell>
          <cell r="BC87" t="str">
            <v>6 6: Prestacion de servicios</v>
          </cell>
          <cell r="BD87" t="str">
            <v>1 Nacional</v>
          </cell>
          <cell r="BE87" t="str">
            <v>3 3. Único Contratista</v>
          </cell>
          <cell r="BF87">
            <v>44579</v>
          </cell>
          <cell r="BG87">
            <v>44582</v>
          </cell>
          <cell r="BH87">
            <v>44916</v>
          </cell>
          <cell r="BI87">
            <v>44916</v>
          </cell>
          <cell r="BJ87" t="str">
            <v>2 2-Ejecución</v>
          </cell>
          <cell r="BK87" t="str">
            <v>1 1. Días</v>
          </cell>
          <cell r="BL87">
            <v>334</v>
          </cell>
          <cell r="BO87">
            <v>334</v>
          </cell>
          <cell r="BP87">
            <v>44582</v>
          </cell>
          <cell r="BQ87">
            <v>44580</v>
          </cell>
          <cell r="BR87">
            <v>45107</v>
          </cell>
          <cell r="CE87" t="str">
            <v>PENDIENTE</v>
          </cell>
          <cell r="CF87" t="str">
            <v>PENDIENTE</v>
          </cell>
          <cell r="CG87" t="str">
            <v>3 3. Municipal</v>
          </cell>
          <cell r="CH87" t="str">
            <v>2 2. Transferencias</v>
          </cell>
          <cell r="CI87" t="str">
            <v>1 1-Pesos Colombianos</v>
          </cell>
          <cell r="CJ87" t="str">
            <v>149 3. Bogotá D.C.</v>
          </cell>
          <cell r="CK87" t="str">
            <v>17 17 La Candelaria</v>
          </cell>
          <cell r="CL87" t="str">
            <v>LA CANDELARIA</v>
          </cell>
          <cell r="CM87" t="str">
            <v>1 1. Única</v>
          </cell>
          <cell r="CN87" t="str">
            <v>4 CARRERA</v>
          </cell>
          <cell r="CO87">
            <v>8</v>
          </cell>
          <cell r="CP87">
            <v>9</v>
          </cell>
          <cell r="CQ87">
            <v>83</v>
          </cell>
          <cell r="CR87" t="str">
            <v>1 Interno</v>
          </cell>
          <cell r="CS87" t="str">
            <v>DAVID ESTEBAN CORDOBA ARIZA</v>
          </cell>
          <cell r="CT87">
            <v>81717279</v>
          </cell>
          <cell r="CU87">
            <v>0</v>
          </cell>
          <cell r="CW87" t="str">
            <v>SOCIOLOGO</v>
          </cell>
        </row>
        <row r="88">
          <cell r="A88" t="str">
            <v>086</v>
          </cell>
          <cell r="B88" t="str">
            <v>CONTRATO DE PRESTACIÓN DE SERVICIOS PROFESIONALES Y/O APOYO A LA GESTIÓN</v>
          </cell>
          <cell r="C88" t="str">
            <v>ESDOP 169 DE 2022</v>
          </cell>
          <cell r="D88" t="str">
            <v>CONTRATACIÓN DIRECTA</v>
          </cell>
          <cell r="E88" t="str">
            <v>LUZ ANGELA CARDOSO BRAVO</v>
          </cell>
          <cell r="F88" t="str">
            <v>FEMENINO</v>
          </cell>
          <cell r="G88">
            <v>52766369</v>
          </cell>
          <cell r="H88">
            <v>9</v>
          </cell>
          <cell r="I88" t="str">
            <v xml:space="preserve"> PRESTAR LOS SERVICIOS PROFESIONALES A LA OFICINA ASESORA DE JURIDICA EN LO RELACIONADO CON LA DEFENSA JUDICIAL Y EXTRAJUDICIAL DE LA  SECRETARIA DISTRITAL DE CULTURA, RECREACION Y DEPORTE, EN EL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v>
          </cell>
          <cell r="J88" t="str">
            <v>17 17. Contrato de Prestación de Servicios</v>
          </cell>
          <cell r="K88" t="str">
            <v>1 Contratista</v>
          </cell>
          <cell r="L88" t="str">
            <v xml:space="preserve">1 Natural </v>
          </cell>
          <cell r="M88" t="str">
            <v>2 Privada (1)</v>
          </cell>
          <cell r="N88" t="str">
            <v>4 Persona Natural (2)</v>
          </cell>
          <cell r="O88" t="str">
            <v xml:space="preserve">31 31-Servicios Profesionales </v>
          </cell>
          <cell r="P88" t="str">
            <v>CARRERA 74 NO. 44 - 29 SUR, INTERIOR 5 313</v>
          </cell>
          <cell r="Q88">
            <v>3102633529</v>
          </cell>
          <cell r="R88" t="str">
            <v>luz.cardoso@scrd.gov.co</v>
          </cell>
          <cell r="S88">
            <v>29224</v>
          </cell>
          <cell r="T88">
            <v>42</v>
          </cell>
          <cell r="U88" t="str">
            <v>ESPINAL, TOLIMA</v>
          </cell>
          <cell r="V88" t="str">
            <v>profesional en Derecho con 6 años de experiencia</v>
          </cell>
          <cell r="W88" t="str">
            <v>NO APLICA</v>
          </cell>
          <cell r="X88" t="str">
            <v>NO APLICA</v>
          </cell>
          <cell r="Y88" t="str">
            <v>CO1.PCCNTR.3269178</v>
          </cell>
          <cell r="Z88" t="str">
            <v>https://community.secop.gov.co/Public/Tendering/ContractNoticePhases/View?PPI=CO1.PPI.16773788&amp;isFromPublicArea=True&amp;isModal=False</v>
          </cell>
          <cell r="AA88">
            <v>44578</v>
          </cell>
          <cell r="AB88" t="str">
            <v>5 Contratación directa</v>
          </cell>
          <cell r="AC88" t="str">
            <v>33 Prestación de Servicios Profesionales y Apoyo (5-8)</v>
          </cell>
          <cell r="AE88" t="str">
            <v>1 1. Ley 80</v>
          </cell>
          <cell r="AF88" t="str">
            <v>DIRECCION DE GESTION CORPORATIVA</v>
          </cell>
          <cell r="AG88" t="str">
            <v>OFICINA ASESORA JURIDICA</v>
          </cell>
          <cell r="AH88" t="str">
            <v>1 1. Inversión</v>
          </cell>
          <cell r="AI88">
            <v>7646</v>
          </cell>
          <cell r="AJ88" t="str">
            <v>O2301160556000000</v>
          </cell>
          <cell r="AK88" t="str">
            <v>Fortalecimiento a la gestión, la innovación tecnológica y la comunicación pública de la Secretaría de Cultura, Recreación y Deporte de Bogotá</v>
          </cell>
          <cell r="AO88">
            <v>95731273</v>
          </cell>
          <cell r="AR88">
            <v>95731273</v>
          </cell>
          <cell r="AV88">
            <v>8702843</v>
          </cell>
          <cell r="AW88">
            <v>94</v>
          </cell>
          <cell r="AX88">
            <v>95731273</v>
          </cell>
          <cell r="AY88">
            <v>44579</v>
          </cell>
          <cell r="AZ88">
            <v>247</v>
          </cell>
          <cell r="BA88">
            <v>95731273</v>
          </cell>
          <cell r="BB88">
            <v>44572</v>
          </cell>
          <cell r="BC88" t="str">
            <v>6 6: Prestacion de servicios</v>
          </cell>
          <cell r="BD88" t="str">
            <v>1 Nacional</v>
          </cell>
          <cell r="BE88" t="str">
            <v>3 3. Único Contratista</v>
          </cell>
          <cell r="BF88">
            <v>44578</v>
          </cell>
          <cell r="BG88">
            <v>44579</v>
          </cell>
          <cell r="BH88">
            <v>44912</v>
          </cell>
          <cell r="BI88">
            <v>44912</v>
          </cell>
          <cell r="BJ88" t="str">
            <v>2 2-Ejecución</v>
          </cell>
          <cell r="BK88" t="str">
            <v>1 1. Días</v>
          </cell>
          <cell r="BL88">
            <v>333</v>
          </cell>
          <cell r="BO88">
            <v>333</v>
          </cell>
          <cell r="BP88">
            <v>44580</v>
          </cell>
          <cell r="BQ88">
            <v>44580</v>
          </cell>
          <cell r="BR88">
            <v>45112</v>
          </cell>
          <cell r="CE88" t="str">
            <v>PENDIENTE</v>
          </cell>
          <cell r="CF88" t="str">
            <v>PENDIENTE</v>
          </cell>
          <cell r="CG88" t="str">
            <v>3 3. Municipal</v>
          </cell>
          <cell r="CH88" t="str">
            <v>2 2. Transferencias</v>
          </cell>
          <cell r="CI88" t="str">
            <v>1 1-Pesos Colombianos</v>
          </cell>
          <cell r="CJ88" t="str">
            <v>149 3. Bogotá D.C.</v>
          </cell>
          <cell r="CK88" t="str">
            <v>17 17 La Candelaria</v>
          </cell>
          <cell r="CL88" t="str">
            <v>LA CANDELARIA</v>
          </cell>
          <cell r="CM88" t="str">
            <v>1 1. Única</v>
          </cell>
          <cell r="CN88" t="str">
            <v>4 CARRERA</v>
          </cell>
          <cell r="CO88">
            <v>8</v>
          </cell>
          <cell r="CP88">
            <v>9</v>
          </cell>
          <cell r="CQ88">
            <v>83</v>
          </cell>
          <cell r="CR88" t="str">
            <v>1 Interno</v>
          </cell>
          <cell r="CS88" t="str">
            <v>JUAN MANUEL VARGAS AYALA</v>
          </cell>
          <cell r="CT88">
            <v>79147603</v>
          </cell>
          <cell r="CU88">
            <v>0</v>
          </cell>
          <cell r="CW88" t="str">
            <v>ABOGADO</v>
          </cell>
        </row>
        <row r="89">
          <cell r="A89" t="str">
            <v>087</v>
          </cell>
          <cell r="B89" t="str">
            <v>CONTRATO DE PRESTACIÓN DE SERVICIOS PROFESIONALES Y/O APOYO A LA GESTIÓN</v>
          </cell>
          <cell r="C89" t="str">
            <v>Esdop No. 300 de 2022</v>
          </cell>
          <cell r="D89" t="str">
            <v>CONTRATACIÓN DIRECTA</v>
          </cell>
          <cell r="E89" t="str">
            <v>NICOLAS ATAHUALPA ZABALA RAMIREZ</v>
          </cell>
          <cell r="F89" t="str">
            <v>MASCULINO</v>
          </cell>
          <cell r="G89">
            <v>79950908</v>
          </cell>
          <cell r="H89">
            <v>5</v>
          </cell>
          <cell r="I89" t="str">
            <v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v>
          </cell>
          <cell r="J89" t="str">
            <v>17 17. Contrato de Prestación de Servicios</v>
          </cell>
          <cell r="K89" t="str">
            <v>1 Contratista</v>
          </cell>
          <cell r="L89" t="str">
            <v xml:space="preserve">1 Natural </v>
          </cell>
          <cell r="M89" t="str">
            <v>2 Privada (1)</v>
          </cell>
          <cell r="N89" t="str">
            <v>4 Persona Natural (2)</v>
          </cell>
          <cell r="O89" t="str">
            <v xml:space="preserve">31 31-Servicios Profesionales </v>
          </cell>
          <cell r="P89" t="str">
            <v>CR 41 57 B 40 AP 405</v>
          </cell>
          <cell r="Q89">
            <v>2210182</v>
          </cell>
          <cell r="R89" t="str">
            <v>martires@scrd.gov.co</v>
          </cell>
          <cell r="S89">
            <v>28858</v>
          </cell>
          <cell r="T89">
            <v>43</v>
          </cell>
          <cell r="U89" t="str">
            <v>BOGOTÁ, BOGOTÁ D.C.</v>
          </cell>
          <cell r="V89" t="str">
            <v xml:space="preserve">Maestro en Música,  con experiencia profesional en trabajo comunitario y/o gestión cultural de más de tres (3) años </v>
          </cell>
          <cell r="W89" t="str">
            <v>NO APLICA</v>
          </cell>
          <cell r="X89" t="str">
            <v>NO APLICA</v>
          </cell>
          <cell r="Y89" t="str">
            <v>CO1.PCCNTR.3271154</v>
          </cell>
          <cell r="Z89" t="str">
            <v>https://community.secop.gov.co/Public/Tendering/ContractNoticePhases/View?PPI=CO1.PPI.16699230&amp;isFromPublicArea=True&amp;isModal=False</v>
          </cell>
          <cell r="AA89">
            <v>44578</v>
          </cell>
          <cell r="AB89" t="str">
            <v>5 Contratación directa</v>
          </cell>
          <cell r="AC89" t="str">
            <v>33 Prestación de Servicios Profesionales y Apoyo (5-8)</v>
          </cell>
          <cell r="AE89" t="str">
            <v>1 1. Ley 80</v>
          </cell>
          <cell r="AF89" t="str">
            <v>SUBSECRETARIA DE GOBERNANZA</v>
          </cell>
          <cell r="AG89" t="str">
            <v>DIRECCIÓN DE ASUNTOS LOCALES Y PARTICIPACION</v>
          </cell>
          <cell r="AH89" t="str">
            <v>1 1. Inversión</v>
          </cell>
          <cell r="AI89">
            <v>7648</v>
          </cell>
          <cell r="AJ89" t="str">
            <v>O2301160121000000</v>
          </cell>
          <cell r="AK89" t="str">
            <v>Fortalecimiento a la gestión, la innovación tecnológica y la comunicación pública de la Secretaría de Cultura, Recreación y Deporte de Bogotá</v>
          </cell>
          <cell r="AO89">
            <v>72106166</v>
          </cell>
          <cell r="AR89">
            <v>72106166</v>
          </cell>
          <cell r="AV89">
            <v>6555106</v>
          </cell>
          <cell r="AW89">
            <v>105</v>
          </cell>
          <cell r="AX89">
            <v>72106166</v>
          </cell>
          <cell r="AY89">
            <v>44580</v>
          </cell>
          <cell r="AZ89">
            <v>87</v>
          </cell>
          <cell r="BA89">
            <v>72106166</v>
          </cell>
          <cell r="BB89">
            <v>44566</v>
          </cell>
          <cell r="BC89" t="str">
            <v>6 6: Prestacion de servicios</v>
          </cell>
          <cell r="BD89" t="str">
            <v>1 Nacional</v>
          </cell>
          <cell r="BE89" t="str">
            <v>3 3. Único Contratista</v>
          </cell>
          <cell r="BF89">
            <v>44579</v>
          </cell>
          <cell r="BG89">
            <v>44585</v>
          </cell>
          <cell r="BH89">
            <v>44919</v>
          </cell>
          <cell r="BI89">
            <v>44919</v>
          </cell>
          <cell r="BJ89" t="str">
            <v>2 2-Ejecución</v>
          </cell>
          <cell r="BK89" t="str">
            <v>1 1. Días</v>
          </cell>
          <cell r="BL89">
            <v>334</v>
          </cell>
          <cell r="BO89">
            <v>334</v>
          </cell>
          <cell r="BP89">
            <v>44582</v>
          </cell>
          <cell r="BQ89">
            <v>44579</v>
          </cell>
          <cell r="BR89">
            <v>45107</v>
          </cell>
          <cell r="CE89" t="str">
            <v>PENDIENTE</v>
          </cell>
          <cell r="CF89" t="str">
            <v>PENDIENTE</v>
          </cell>
          <cell r="CG89" t="str">
            <v>3 3. Municipal</v>
          </cell>
          <cell r="CH89" t="str">
            <v>2 2. Transferencias</v>
          </cell>
          <cell r="CI89" t="str">
            <v>1 1-Pesos Colombianos</v>
          </cell>
          <cell r="CJ89" t="str">
            <v>149 3. Bogotá D.C.</v>
          </cell>
          <cell r="CK89" t="str">
            <v>17 17 La Candelaria</v>
          </cell>
          <cell r="CL89" t="str">
            <v>LA CANDELARIA</v>
          </cell>
          <cell r="CM89" t="str">
            <v>1 1. Única</v>
          </cell>
          <cell r="CN89" t="str">
            <v>4 CARRERA</v>
          </cell>
          <cell r="CO89">
            <v>8</v>
          </cell>
          <cell r="CP89">
            <v>9</v>
          </cell>
          <cell r="CQ89">
            <v>83</v>
          </cell>
          <cell r="CR89" t="str">
            <v>1 Interno</v>
          </cell>
          <cell r="CS89" t="str">
            <v>ALEJANDRO FRANCO PLATA</v>
          </cell>
          <cell r="CT89">
            <v>1071166627</v>
          </cell>
          <cell r="CU89">
            <v>1</v>
          </cell>
          <cell r="CW89" t="str">
            <v>MAESTRO EN MUSICA</v>
          </cell>
        </row>
        <row r="90">
          <cell r="A90" t="str">
            <v>088</v>
          </cell>
          <cell r="B90" t="str">
            <v>CONTRATO DE PRESTACIÓN DE SERVICIOS PROFESIONALES Y/O APOYO A LA GESTIÓN</v>
          </cell>
          <cell r="C90" t="str">
            <v>Esdop 68 de 2022</v>
          </cell>
          <cell r="D90" t="str">
            <v>CONTRATACIÓN DIRECTA</v>
          </cell>
          <cell r="E90" t="str">
            <v>DIANA PAOLA GAITAN MARTINEZ</v>
          </cell>
          <cell r="F90" t="str">
            <v>FEMENINO</v>
          </cell>
          <cell r="G90">
            <v>53083890</v>
          </cell>
          <cell r="H90">
            <v>7</v>
          </cell>
          <cell r="I90" t="str">
            <v xml:space="preserve"> PRESTAR SERVICIOS PROFESIONALES A LA SUBDIRECCION DE INFRAESTRUCTURA Y PATRIMONIO CULTURAL, PARA LA EJECUCION DEL PROYECTO 7654 EN SU META NUMERO DOS, APOYANDO EN LA ORIENTACION, PLANEACION, DESARROLLO, SEGUIMIENTO DE LAS GESTIONES Y TRAMITES PARA EL FORTALECIMIENTO Y EJECUCION DE LOS PROYECTOS DE INFRAESTRUCTURA CULTURAL.</v>
          </cell>
          <cell r="J90" t="str">
            <v>17 17. Contrato de Prestación de Servicios</v>
          </cell>
          <cell r="K90" t="str">
            <v>1 Contratista</v>
          </cell>
          <cell r="L90" t="str">
            <v xml:space="preserve">1 Natural </v>
          </cell>
          <cell r="M90" t="str">
            <v>2 Privada (1)</v>
          </cell>
          <cell r="N90" t="str">
            <v>4 Persona Natural (2)</v>
          </cell>
          <cell r="O90" t="str">
            <v xml:space="preserve">31 31-Servicios Profesionales </v>
          </cell>
          <cell r="P90" t="str">
            <v>CRA 10 NO 15 E 71 FACATATIVA</v>
          </cell>
          <cell r="Q90">
            <v>3115597267</v>
          </cell>
          <cell r="R90" t="str">
            <v>diana.gaitan@scrd.gov.co</v>
          </cell>
          <cell r="S90">
            <v>31238</v>
          </cell>
          <cell r="T90">
            <v>37</v>
          </cell>
          <cell r="U90" t="str">
            <v>FACATATIVA, CUNDINAMARCA</v>
          </cell>
          <cell r="V90" t="str">
            <v>Título profesional en
Administración Pública y maestria en en Estudios Políticos, cuenta con experiencia profesional genaral de más de siete (7) años contados desde la expedición de la tarjeta profesional</v>
          </cell>
          <cell r="W90" t="str">
            <v>NO APLICA</v>
          </cell>
          <cell r="X90" t="str">
            <v>NO APLICA</v>
          </cell>
          <cell r="Y90" t="str">
            <v>CO1.PCCNTR.3270622</v>
          </cell>
          <cell r="Z90" t="str">
            <v>https://community.secop.gov.co/Public/Tendering/ContractNoticePhases/View?PPI=CO1.PPI.16784888&amp;isFromPublicArea=True&amp;isModal=False</v>
          </cell>
          <cell r="AA90">
            <v>44578</v>
          </cell>
          <cell r="AB90" t="str">
            <v>5 Contratación directa</v>
          </cell>
          <cell r="AC90" t="str">
            <v>33 Prestación de Servicios Profesionales y Apoyo (5-8)</v>
          </cell>
          <cell r="AE90" t="str">
            <v>1 1. Ley 80</v>
          </cell>
          <cell r="AF90" t="str">
            <v>DIRECCION DE ARTE CULTURA Y PATRIMONIO</v>
          </cell>
          <cell r="AG90" t="str">
            <v>SUBDIRECCIÓN DE INFRAESTRUCTURA Y PATRIMONIO CULTURAL</v>
          </cell>
          <cell r="AH90" t="str">
            <v>1 1. Inversión</v>
          </cell>
          <cell r="AI90">
            <v>7654</v>
          </cell>
          <cell r="AJ90" t="str">
            <v>O2301160121000000</v>
          </cell>
          <cell r="AK90" t="str">
            <v>Mejoramiento de la infraestructura cultural en la ciudad de Bogotá.</v>
          </cell>
          <cell r="AO90">
            <v>111505229</v>
          </cell>
          <cell r="AR90">
            <v>111505229</v>
          </cell>
          <cell r="AV90">
            <v>10136839</v>
          </cell>
          <cell r="AW90">
            <v>142</v>
          </cell>
          <cell r="AX90">
            <v>111505229</v>
          </cell>
          <cell r="AY90">
            <v>44581</v>
          </cell>
          <cell r="AZ90">
            <v>132</v>
          </cell>
          <cell r="BA90">
            <v>111505229</v>
          </cell>
          <cell r="BB90">
            <v>44567</v>
          </cell>
          <cell r="BC90" t="str">
            <v>6 6: Prestacion de servicios</v>
          </cell>
          <cell r="BD90" t="str">
            <v>1 Nacional</v>
          </cell>
          <cell r="BE90" t="str">
            <v>3 3. Único Contratista</v>
          </cell>
          <cell r="BF90">
            <v>44579</v>
          </cell>
          <cell r="BG90">
            <v>44582</v>
          </cell>
          <cell r="BH90">
            <v>44915</v>
          </cell>
          <cell r="BI90">
            <v>44915</v>
          </cell>
          <cell r="BJ90" t="str">
            <v>2 2-Ejecución</v>
          </cell>
          <cell r="BK90" t="str">
            <v>1 1. Días</v>
          </cell>
          <cell r="BL90">
            <v>333</v>
          </cell>
          <cell r="BO90">
            <v>333</v>
          </cell>
          <cell r="BP90">
            <v>44580</v>
          </cell>
          <cell r="BQ90">
            <v>44579</v>
          </cell>
          <cell r="BR90">
            <v>45102</v>
          </cell>
          <cell r="CE90" t="str">
            <v>PENDIENTE</v>
          </cell>
          <cell r="CF90" t="str">
            <v>PENDIENTE</v>
          </cell>
          <cell r="CG90" t="str">
            <v>3 3. Municipal</v>
          </cell>
          <cell r="CH90" t="str">
            <v>2 2. Transferencias</v>
          </cell>
          <cell r="CI90" t="str">
            <v>1 1-Pesos Colombianos</v>
          </cell>
          <cell r="CJ90" t="str">
            <v>149 3. Bogotá D.C.</v>
          </cell>
          <cell r="CK90" t="str">
            <v>17 17 La Candelaria</v>
          </cell>
          <cell r="CL90" t="str">
            <v>LA CANDELARIA</v>
          </cell>
          <cell r="CM90" t="str">
            <v>1 1. Única</v>
          </cell>
          <cell r="CN90" t="str">
            <v>4 CARRERA</v>
          </cell>
          <cell r="CO90">
            <v>8</v>
          </cell>
          <cell r="CP90">
            <v>9</v>
          </cell>
          <cell r="CQ90">
            <v>83</v>
          </cell>
          <cell r="CR90" t="str">
            <v>1 Interno</v>
          </cell>
          <cell r="CS90" t="str">
            <v>IVAN DARIO QUIÑONES SANCHEZ</v>
          </cell>
          <cell r="CT90">
            <v>80093292</v>
          </cell>
          <cell r="CU90">
            <v>3</v>
          </cell>
          <cell r="CW90" t="str">
            <v>ADMINISTRADOR PÚBLICO MAGISTER</v>
          </cell>
        </row>
        <row r="91">
          <cell r="A91" t="str">
            <v>089</v>
          </cell>
          <cell r="B91" t="str">
            <v>CONTRATO DE PRESTACIÓN DE SERVICIOS PROFESIONALES Y/O APOYO A LA GESTIÓN</v>
          </cell>
          <cell r="C91" t="str">
            <v>ESDOP 373 DE 2022</v>
          </cell>
          <cell r="D91" t="str">
            <v>CONTRATACIÓN DIRECTA</v>
          </cell>
          <cell r="E91" t="str">
            <v>FREDY ALEXANDER BEJARANO GAMBOA</v>
          </cell>
          <cell r="F91" t="str">
            <v>MASCULINO</v>
          </cell>
          <cell r="G91">
            <v>80199501</v>
          </cell>
          <cell r="H91">
            <v>4</v>
          </cell>
          <cell r="I91" t="str">
            <v xml:space="preserve"> PRESTAR SERVICIOS PROFESIONALES DE APOYO A LA DIRECCION DE FOMENTO  PARA APOYAR MEDIANTE EL SOPORTE DE SOTWARE EN LAS ACTIVIDADES DEL PROCEDIMIENTO DE DESARROLLO DE LAS FUNCIONALIDADES CORRESPONDIENTES A LOS MODULOS DE CONVOCATORIAS DE LOS DIFERENTES PROGRAMAS DISTRITALES DE FOMENTO Y DE LA MESA DE AYUDA DEL SISTEMA DE CONVOCATORIAS SICON, EN EL MARCO DEL PROCESO DE FOMENTO A NIVEL SECTORIAL DE CONFORMIDAD CON EL  PROYECTO DE INVERSION 7650 Y DEL PLAN DISTRITAL DE DESARROLLO 2020-2024.</v>
          </cell>
          <cell r="J91" t="str">
            <v>17 17. Contrato de Prestación de Servicios</v>
          </cell>
          <cell r="K91" t="str">
            <v>1 Contratista</v>
          </cell>
          <cell r="L91" t="str">
            <v xml:space="preserve">1 Natural </v>
          </cell>
          <cell r="M91" t="str">
            <v>2 Privada (1)</v>
          </cell>
          <cell r="N91" t="str">
            <v>4 Persona Natural (2)</v>
          </cell>
          <cell r="O91" t="str">
            <v xml:space="preserve">31 31-Servicios Profesionales </v>
          </cell>
          <cell r="P91" t="str">
            <v>Cra 109b N 153 - 60 interior 2 apartamento 1005</v>
          </cell>
          <cell r="Q91">
            <v>3208210633</v>
          </cell>
          <cell r="R91" t="str">
            <v>fredy.bejarano@scrd.gov.co</v>
          </cell>
          <cell r="S91">
            <v>30791</v>
          </cell>
          <cell r="T91">
            <v>38</v>
          </cell>
          <cell r="U91" t="str">
            <v>BOGOTÁ, BOGOTÁ D.C.</v>
          </cell>
          <cell r="V91" t="str">
            <v>Ingeniero de sistemas y 3 años de experiencia</v>
          </cell>
          <cell r="W91" t="str">
            <v>NO APLICA</v>
          </cell>
          <cell r="X91" t="str">
            <v>NO APLICA</v>
          </cell>
          <cell r="Y91" t="str">
            <v>CO1.PCCNTR.3271410</v>
          </cell>
          <cell r="Z91" t="str">
            <v>https://community.secop.gov.co/Public/Tendering/ContractNoticePhases/View?PPI=CO1.PPI.16660317&amp;isFromPublicArea=True&amp;isModal=False</v>
          </cell>
          <cell r="AA91">
            <v>44578</v>
          </cell>
          <cell r="AB91" t="str">
            <v>5 Contratación directa</v>
          </cell>
          <cell r="AC91" t="str">
            <v>33 Prestación de Servicios Profesionales y Apoyo (5-8)</v>
          </cell>
          <cell r="AE91" t="str">
            <v>1 1. Ley 80</v>
          </cell>
          <cell r="AF91" t="str">
            <v>SUBSECRETARIA DE GOBERNANZA</v>
          </cell>
          <cell r="AG91" t="str">
            <v>DIRECCION DE FOMENTO</v>
          </cell>
          <cell r="AH91" t="str">
            <v>1 1. Inversión</v>
          </cell>
          <cell r="AI91">
            <v>7650</v>
          </cell>
          <cell r="AJ91" t="str">
            <v>O2301160121000000</v>
          </cell>
          <cell r="AK91" t="str">
            <v>Fortalecimiento de los procesos de fomento cultural para la gestión
incluyente en Cultura para la vida cotidiana en Bogotá D.C.</v>
          </cell>
          <cell r="AO91">
            <v>72106166</v>
          </cell>
          <cell r="AR91">
            <v>72106166</v>
          </cell>
          <cell r="AV91">
            <v>6555106</v>
          </cell>
          <cell r="AW91">
            <v>95</v>
          </cell>
          <cell r="AX91">
            <v>72106166</v>
          </cell>
          <cell r="AY91">
            <v>44579</v>
          </cell>
          <cell r="AZ91">
            <v>133</v>
          </cell>
          <cell r="BA91">
            <v>72106166</v>
          </cell>
          <cell r="BB91">
            <v>44567</v>
          </cell>
          <cell r="BC91" t="str">
            <v>6 6: Prestacion de servicios</v>
          </cell>
          <cell r="BD91" t="str">
            <v>1 Nacional</v>
          </cell>
          <cell r="BE91" t="str">
            <v>3 3. Único Contratista</v>
          </cell>
          <cell r="BF91">
            <v>44579</v>
          </cell>
          <cell r="BG91">
            <v>44580</v>
          </cell>
          <cell r="BH91">
            <v>44914</v>
          </cell>
          <cell r="BI91">
            <v>44914</v>
          </cell>
          <cell r="BJ91" t="str">
            <v>2 2-Ejecución</v>
          </cell>
          <cell r="BK91" t="str">
            <v>1 1. Días</v>
          </cell>
          <cell r="BL91">
            <v>334</v>
          </cell>
          <cell r="BO91">
            <v>334</v>
          </cell>
          <cell r="BP91">
            <v>44580</v>
          </cell>
          <cell r="BQ91">
            <v>44579</v>
          </cell>
          <cell r="BR91">
            <v>45096</v>
          </cell>
          <cell r="CE91" t="str">
            <v>PENDIENTE</v>
          </cell>
          <cell r="CF91" t="str">
            <v>PENDIENTE</v>
          </cell>
          <cell r="CG91" t="str">
            <v>3 3. Municipal</v>
          </cell>
          <cell r="CH91" t="str">
            <v>2 2. Transferencias</v>
          </cell>
          <cell r="CI91" t="str">
            <v>1 1-Pesos Colombianos</v>
          </cell>
          <cell r="CJ91" t="str">
            <v>149 3. Bogotá D.C.</v>
          </cell>
          <cell r="CK91" t="str">
            <v>17 17 La Candelaria</v>
          </cell>
          <cell r="CL91" t="str">
            <v>LA CANDELARIA</v>
          </cell>
          <cell r="CM91" t="str">
            <v>1 1. Única</v>
          </cell>
          <cell r="CN91" t="str">
            <v>4 CARRERA</v>
          </cell>
          <cell r="CO91">
            <v>8</v>
          </cell>
          <cell r="CP91">
            <v>9</v>
          </cell>
          <cell r="CQ91">
            <v>83</v>
          </cell>
          <cell r="CR91" t="str">
            <v>1 Interno</v>
          </cell>
          <cell r="CS91" t="str">
            <v>VANESSA BARRENECHE SAMUR</v>
          </cell>
          <cell r="CT91">
            <v>1098671932</v>
          </cell>
          <cell r="CU91">
            <v>5</v>
          </cell>
          <cell r="CW91" t="str">
            <v>INGENIERO DE SISTEMAS</v>
          </cell>
        </row>
        <row r="92">
          <cell r="A92" t="str">
            <v>090</v>
          </cell>
          <cell r="B92" t="str">
            <v>CONTRATO DE PRESTACIÓN DE SERVICIOS PROFESIONALES Y/O APOYO A LA GESTIÓN</v>
          </cell>
          <cell r="C92" t="str">
            <v>esdop 164 de 2022</v>
          </cell>
          <cell r="D92" t="str">
            <v>CONTRATACIÓN DIRECTA</v>
          </cell>
          <cell r="E92" t="str">
            <v>JAIRO ENRIQUE LEON LEON</v>
          </cell>
          <cell r="F92" t="str">
            <v>MASCULINO</v>
          </cell>
          <cell r="G92">
            <v>79952194</v>
          </cell>
          <cell r="H92">
            <v>2</v>
          </cell>
          <cell r="I92" t="str">
            <v xml:space="preserve"> Prestar con plena autonomía técnica y administrativa sus servicios profesionales para apoyar la ejecució³n del proyecto de inversión 7646 en la meta No. 2 para la vigencia 2022, para desarrollar estrategias digitales en la Secretaria Distrital de Cultura Recreación y Deporte enmarcadas dentro de la Política de Gobierno Digital.</v>
          </cell>
          <cell r="J92" t="str">
            <v>17 17. Contrato de Prestación de Servicios</v>
          </cell>
          <cell r="K92" t="str">
            <v>1 Contratista</v>
          </cell>
          <cell r="L92" t="str">
            <v xml:space="preserve">1 Natural </v>
          </cell>
          <cell r="M92" t="str">
            <v>2 Privada (1)</v>
          </cell>
          <cell r="N92" t="str">
            <v>4 Persona Natural (2)</v>
          </cell>
          <cell r="O92" t="str">
            <v xml:space="preserve">31 31-Servicios Profesionales </v>
          </cell>
          <cell r="P92" t="str">
            <v>CL 97 71 C 21</v>
          </cell>
          <cell r="Q92">
            <v>9452897</v>
          </cell>
          <cell r="R92" t="str">
            <v>jairo.leon@scrd.gov.co</v>
          </cell>
          <cell r="S92">
            <v>29000</v>
          </cell>
          <cell r="T92">
            <v>43</v>
          </cell>
          <cell r="U92" t="str">
            <v>BOGOTÁ, BOGOTÁ D.C.</v>
          </cell>
          <cell r="V92" t="str">
            <v>Ingeniero Electrónico con Especialización en Gobierno Electrónico y 25 meses y 25 días de experiencia relacionada con el
objeto del contrato</v>
          </cell>
          <cell r="W92" t="str">
            <v>NO APLICA</v>
          </cell>
          <cell r="X92" t="str">
            <v>NO APLICA</v>
          </cell>
          <cell r="Y92" t="str">
            <v>CO1.PCCNTR.3271062</v>
          </cell>
          <cell r="Z92" t="str">
            <v>https://community.secop.gov.co/Public/Tendering/ContractNoticePhases/View?PPI=CO1.PPI.16797832&amp;isFromPublicArea=True&amp;isModal=False</v>
          </cell>
          <cell r="AA92">
            <v>44578</v>
          </cell>
          <cell r="AB92" t="str">
            <v>5 Contratación directa</v>
          </cell>
          <cell r="AC92" t="str">
            <v>33 Prestación de Servicios Profesionales y Apoyo (5-8)</v>
          </cell>
          <cell r="AE92" t="str">
            <v>1 1. Ley 80</v>
          </cell>
          <cell r="AF92" t="str">
            <v>OFICINA DE TECNOLOGIAS DE LA INFORMACION</v>
          </cell>
          <cell r="AG92" t="str">
            <v>OFICINA DE TECNOLOGIAS DE LA INFORMACION</v>
          </cell>
          <cell r="AH92" t="str">
            <v>1 1. Inversión</v>
          </cell>
          <cell r="AI92">
            <v>7646</v>
          </cell>
          <cell r="AJ92" t="str">
            <v>O2301160556000000</v>
          </cell>
          <cell r="AK92" t="str">
            <v>Fortalecimiento a la gestión, la innovación tecnológica y la comunicación pública de la Secretaría de Cultura, Recreación y Deporte de Bogotá</v>
          </cell>
          <cell r="AO92">
            <v>72118123</v>
          </cell>
          <cell r="AR92">
            <v>72118123</v>
          </cell>
          <cell r="AV92">
            <v>6556193</v>
          </cell>
          <cell r="AW92">
            <v>115</v>
          </cell>
          <cell r="AX92">
            <v>72118123</v>
          </cell>
          <cell r="AY92">
            <v>44580</v>
          </cell>
          <cell r="AZ92">
            <v>26</v>
          </cell>
          <cell r="BA92">
            <v>72118123</v>
          </cell>
          <cell r="BB92">
            <v>44565</v>
          </cell>
          <cell r="BC92" t="str">
            <v>6 6: Prestacion de servicios</v>
          </cell>
          <cell r="BD92" t="str">
            <v>1 Nacional</v>
          </cell>
          <cell r="BE92" t="str">
            <v>3 3. Único Contratista</v>
          </cell>
          <cell r="BF92">
            <v>44578</v>
          </cell>
          <cell r="BG92">
            <v>44580</v>
          </cell>
          <cell r="BH92">
            <v>44913</v>
          </cell>
          <cell r="BI92">
            <v>44913</v>
          </cell>
          <cell r="BJ92" t="str">
            <v>2 2-Ejecución</v>
          </cell>
          <cell r="BK92" t="str">
            <v>1 1. Días</v>
          </cell>
          <cell r="BL92">
            <v>333</v>
          </cell>
          <cell r="BO92">
            <v>333</v>
          </cell>
          <cell r="BP92">
            <v>44580</v>
          </cell>
          <cell r="BQ92">
            <v>44579</v>
          </cell>
          <cell r="BR92">
            <v>45098</v>
          </cell>
          <cell r="CE92" t="str">
            <v>PENDIENTE</v>
          </cell>
          <cell r="CF92" t="str">
            <v>PENDIENTE</v>
          </cell>
          <cell r="CG92" t="str">
            <v>3 3. Municipal</v>
          </cell>
          <cell r="CH92" t="str">
            <v>2 2. Transferencias</v>
          </cell>
          <cell r="CI92" t="str">
            <v>1 1-Pesos Colombianos</v>
          </cell>
          <cell r="CJ92" t="str">
            <v>149 3. Bogotá D.C.</v>
          </cell>
          <cell r="CK92" t="str">
            <v>17 17 La Candelaria</v>
          </cell>
          <cell r="CL92" t="str">
            <v>LA CANDELARIA</v>
          </cell>
          <cell r="CM92" t="str">
            <v>1 1. Única</v>
          </cell>
          <cell r="CN92" t="str">
            <v>4 CARRERA</v>
          </cell>
          <cell r="CO92">
            <v>8</v>
          </cell>
          <cell r="CP92">
            <v>9</v>
          </cell>
          <cell r="CQ92">
            <v>83</v>
          </cell>
          <cell r="CR92" t="str">
            <v>1 Interno</v>
          </cell>
          <cell r="CS92" t="str">
            <v xml:space="preserve">LILIANA MORALES </v>
          </cell>
          <cell r="CT92">
            <v>51954665</v>
          </cell>
          <cell r="CU92">
            <v>7</v>
          </cell>
          <cell r="CW92" t="str">
            <v>INGENIERO ELECTRONICO ESPECIALISTA</v>
          </cell>
        </row>
        <row r="93">
          <cell r="A93" t="str">
            <v>091</v>
          </cell>
          <cell r="B93" t="str">
            <v>CONTRATO DE PRESTACIÓN DE SERVICIOS PROFESIONALES Y/O APOYO A LA GESTIÓN</v>
          </cell>
          <cell r="C93" t="str">
            <v>Esdop no. 302 de 2022</v>
          </cell>
          <cell r="D93" t="str">
            <v>CONTRATACIÓN DIRECTA</v>
          </cell>
          <cell r="E93" t="str">
            <v>SOLANYE  CASTIBLANCO BELLO</v>
          </cell>
          <cell r="F93" t="str">
            <v>FEMENINO</v>
          </cell>
          <cell r="G93">
            <v>1019006650</v>
          </cell>
          <cell r="H93">
            <v>5</v>
          </cell>
          <cell r="I93" t="str">
            <v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 RSION 7648.</v>
          </cell>
          <cell r="J93" t="str">
            <v>17 17. Contrato de Prestación de Servicios</v>
          </cell>
          <cell r="K93" t="str">
            <v>1 Contratista</v>
          </cell>
          <cell r="L93" t="str">
            <v xml:space="preserve">1 Natural </v>
          </cell>
          <cell r="M93" t="str">
            <v>2 Privada (1)</v>
          </cell>
          <cell r="N93" t="str">
            <v>4 Persona Natural (2)</v>
          </cell>
          <cell r="O93" t="str">
            <v xml:space="preserve">31 31-Servicios Profesionales </v>
          </cell>
          <cell r="P93" t="str">
            <v>Calle 128 No 86 C - 14</v>
          </cell>
          <cell r="Q93">
            <v>3168472329</v>
          </cell>
          <cell r="R93" t="str">
            <v>barriosunidos@scrd.gov.co</v>
          </cell>
          <cell r="S93">
            <v>31590</v>
          </cell>
          <cell r="T93">
            <v>36</v>
          </cell>
          <cell r="U93" t="str">
            <v>BOGOTÁ, BOGOTÁ D.C.</v>
          </cell>
          <cell r="V93" t="str">
            <v>Trabajadora Social con experiencia profesional en políticas públicas, trabajo comunitario y/o gestión cultural, de más de 3 años</v>
          </cell>
          <cell r="W93" t="str">
            <v>NO APLICA</v>
          </cell>
          <cell r="X93" t="str">
            <v>NO APLICA</v>
          </cell>
          <cell r="Y93" t="str">
            <v>CO1.PCCNTR.3272743</v>
          </cell>
          <cell r="Z93" t="str">
            <v>https://community.secop.gov.co/Public/Tendering/ContractNoticePhases/View?PPI=CO1.PPI.16799151&amp;isFromPublicArea=True&amp;isModal=False</v>
          </cell>
          <cell r="AA93">
            <v>44578</v>
          </cell>
          <cell r="AB93" t="str">
            <v>5 Contratación directa</v>
          </cell>
          <cell r="AC93" t="str">
            <v>33 Prestación de Servicios Profesionales y Apoyo (5-8)</v>
          </cell>
          <cell r="AE93" t="str">
            <v>1 1. Ley 80</v>
          </cell>
          <cell r="AF93" t="str">
            <v>SUBSECRETARIA DE GOBERNANZA</v>
          </cell>
          <cell r="AG93" t="str">
            <v>DIRECCIÓN DE ASUNTOS LOCALES Y PARTICIPACION</v>
          </cell>
          <cell r="AH93" t="str">
            <v>1 1. Inversión</v>
          </cell>
          <cell r="AI93">
            <v>7648</v>
          </cell>
          <cell r="AJ93" t="str">
            <v>O2301160121000000</v>
          </cell>
          <cell r="AK93" t="str">
            <v>Fortalecimiento a la gestión, la innovación tecnológica y la comunicación pública de la Secretaría de Cultura, Recreación y Deporte de Bogotá</v>
          </cell>
          <cell r="AO93">
            <v>72106166</v>
          </cell>
          <cell r="AR93">
            <v>72106166</v>
          </cell>
          <cell r="AV93">
            <v>6555106</v>
          </cell>
          <cell r="AW93">
            <v>133</v>
          </cell>
          <cell r="AX93">
            <v>72106166</v>
          </cell>
          <cell r="AY93">
            <v>44581</v>
          </cell>
          <cell r="AZ93">
            <v>89</v>
          </cell>
          <cell r="BA93">
            <v>72106166</v>
          </cell>
          <cell r="BB93">
            <v>44566</v>
          </cell>
          <cell r="BC93" t="str">
            <v>6 6: Prestacion de servicios</v>
          </cell>
          <cell r="BD93" t="str">
            <v>1 Nacional</v>
          </cell>
          <cell r="BE93" t="str">
            <v>3 3. Único Contratista</v>
          </cell>
          <cell r="BF93">
            <v>44580</v>
          </cell>
          <cell r="BG93">
            <v>44585</v>
          </cell>
          <cell r="BH93">
            <v>44919</v>
          </cell>
          <cell r="BI93">
            <v>44919</v>
          </cell>
          <cell r="BJ93" t="str">
            <v>2 2-Ejecución</v>
          </cell>
          <cell r="BK93" t="str">
            <v>1 1. Días</v>
          </cell>
          <cell r="BL93">
            <v>334</v>
          </cell>
          <cell r="BO93">
            <v>334</v>
          </cell>
          <cell r="BP93">
            <v>44584</v>
          </cell>
          <cell r="BQ93">
            <v>44580</v>
          </cell>
          <cell r="BR93">
            <v>45107</v>
          </cell>
          <cell r="CE93" t="str">
            <v>PENDIENTE</v>
          </cell>
          <cell r="CF93" t="str">
            <v>PENDIENTE</v>
          </cell>
          <cell r="CG93" t="str">
            <v>3 3. Municipal</v>
          </cell>
          <cell r="CH93" t="str">
            <v>2 2. Transferencias</v>
          </cell>
          <cell r="CI93" t="str">
            <v>1 1-Pesos Colombianos</v>
          </cell>
          <cell r="CJ93" t="str">
            <v>149 3. Bogotá D.C.</v>
          </cell>
          <cell r="CK93" t="str">
            <v>17 17 La Candelaria</v>
          </cell>
          <cell r="CL93" t="str">
            <v>LA CANDELARIA</v>
          </cell>
          <cell r="CM93" t="str">
            <v>1 1. Única</v>
          </cell>
          <cell r="CN93" t="str">
            <v>4 CARRERA</v>
          </cell>
          <cell r="CO93">
            <v>8</v>
          </cell>
          <cell r="CP93">
            <v>9</v>
          </cell>
          <cell r="CQ93">
            <v>83</v>
          </cell>
          <cell r="CR93" t="str">
            <v>1 Interno</v>
          </cell>
          <cell r="CS93" t="str">
            <v>ALEJANDRO FRANCO PLATA</v>
          </cell>
          <cell r="CT93">
            <v>1071166627</v>
          </cell>
          <cell r="CU93">
            <v>1</v>
          </cell>
          <cell r="CW93" t="str">
            <v>TRABAJADOR SOCIAL</v>
          </cell>
        </row>
        <row r="94">
          <cell r="A94" t="str">
            <v>092</v>
          </cell>
          <cell r="B94" t="str">
            <v>CONTRATO DE PRESTACIÓN DE SERVICIOS PROFESIONALES Y/O APOYO A LA GESTIÓN</v>
          </cell>
          <cell r="C94" t="str">
            <v>Esdop no. 308 de 2022</v>
          </cell>
          <cell r="D94" t="str">
            <v>CONTRATACIÓN DIRECTA</v>
          </cell>
          <cell r="E94" t="str">
            <v>HELEN ROSMARY ERAZO MEZA</v>
          </cell>
          <cell r="F94" t="str">
            <v>FEMENINO</v>
          </cell>
          <cell r="G94">
            <v>52112063</v>
          </cell>
          <cell r="H94">
            <v>4</v>
          </cell>
          <cell r="I94" t="str">
            <v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v>
          </cell>
          <cell r="J94" t="str">
            <v>17 17. Contrato de Prestación de Servicios</v>
          </cell>
          <cell r="K94" t="str">
            <v>1 Contratista</v>
          </cell>
          <cell r="L94" t="str">
            <v xml:space="preserve">1 Natural </v>
          </cell>
          <cell r="M94" t="str">
            <v>2 Privada (1)</v>
          </cell>
          <cell r="N94" t="str">
            <v>4 Persona Natural (2)</v>
          </cell>
          <cell r="O94" t="str">
            <v xml:space="preserve">31 31-Servicios Profesionales </v>
          </cell>
          <cell r="P94" t="str">
            <v>CR 72 B 48 79</v>
          </cell>
          <cell r="Q94">
            <v>3164289577</v>
          </cell>
          <cell r="R94" t="str">
            <v>sancristobal@scrd.gov.co</v>
          </cell>
          <cell r="S94">
            <v>26369</v>
          </cell>
          <cell r="T94">
            <v>50</v>
          </cell>
          <cell r="U94" t="str">
            <v>BOGOTÁ, BOGOTÁ D.C.</v>
          </cell>
          <cell r="V94" t="str">
            <v>Profesional - Psicóloga, con experiencia profesional en políticas públicas, trabajo comunitario y/o gestión cultural, de más de 3 años.</v>
          </cell>
          <cell r="W94" t="str">
            <v>NO APLICA</v>
          </cell>
          <cell r="X94" t="str">
            <v>NO APLICA</v>
          </cell>
          <cell r="Y94" t="str">
            <v>CO1.PCCNTR.3272818</v>
          </cell>
          <cell r="Z94" t="str">
            <v>https://community.secop.gov.co/Public/Tendering/ContractNoticePhases/View?PPI=CO1.PPI.16773701&amp;isFromPublicArea=True&amp;isModal=False</v>
          </cell>
          <cell r="AA94">
            <v>44578</v>
          </cell>
          <cell r="AB94" t="str">
            <v>5 Contratación directa</v>
          </cell>
          <cell r="AC94" t="str">
            <v>33 Prestación de Servicios Profesionales y Apoyo (5-8)</v>
          </cell>
          <cell r="AE94" t="str">
            <v>1 1. Ley 80</v>
          </cell>
          <cell r="AF94" t="str">
            <v>SUBSECRETARIA DE GOBERNANZA</v>
          </cell>
          <cell r="AG94" t="str">
            <v>DIRECCIÓN DE ASUNTOS LOCALES Y PARTICIPACION</v>
          </cell>
          <cell r="AH94" t="str">
            <v>1 1. Inversión</v>
          </cell>
          <cell r="AI94">
            <v>7648</v>
          </cell>
          <cell r="AJ94" t="str">
            <v>O2301160121000000</v>
          </cell>
          <cell r="AK94" t="str">
            <v>Fortalecimiento a la gestión, la innovación tecnológica y la comunicación pública de la Secretaría de Cultura, Recreación y Deporte de Bogotá</v>
          </cell>
          <cell r="AO94">
            <v>72106166</v>
          </cell>
          <cell r="AR94">
            <v>72106166</v>
          </cell>
          <cell r="AV94">
            <v>6555106</v>
          </cell>
          <cell r="AW94">
            <v>121</v>
          </cell>
          <cell r="AX94">
            <v>72106166</v>
          </cell>
          <cell r="AY94">
            <v>44580</v>
          </cell>
          <cell r="AZ94">
            <v>170</v>
          </cell>
          <cell r="BA94">
            <v>72106166</v>
          </cell>
          <cell r="BB94">
            <v>44568</v>
          </cell>
          <cell r="BC94" t="str">
            <v>6 6: Prestacion de servicios</v>
          </cell>
          <cell r="BD94" t="str">
            <v>1 Nacional</v>
          </cell>
          <cell r="BE94" t="str">
            <v>3 3. Único Contratista</v>
          </cell>
          <cell r="BF94">
            <v>44579</v>
          </cell>
          <cell r="BG94">
            <v>44585</v>
          </cell>
          <cell r="BH94">
            <v>44919</v>
          </cell>
          <cell r="BI94">
            <v>44919</v>
          </cell>
          <cell r="BJ94" t="str">
            <v>2 2-Ejecución</v>
          </cell>
          <cell r="BK94" t="str">
            <v>1 1. Días</v>
          </cell>
          <cell r="BL94">
            <v>334</v>
          </cell>
          <cell r="BO94">
            <v>334</v>
          </cell>
          <cell r="BP94">
            <v>44581</v>
          </cell>
          <cell r="BQ94">
            <v>44579</v>
          </cell>
          <cell r="BR94">
            <v>45107</v>
          </cell>
          <cell r="CE94" t="str">
            <v>PENDIENTE</v>
          </cell>
          <cell r="CF94" t="str">
            <v>PENDIENTE</v>
          </cell>
          <cell r="CG94" t="str">
            <v>3 3. Municipal</v>
          </cell>
          <cell r="CH94" t="str">
            <v>2 2. Transferencias</v>
          </cell>
          <cell r="CI94" t="str">
            <v>1 1-Pesos Colombianos</v>
          </cell>
          <cell r="CJ94" t="str">
            <v>149 3. Bogotá D.C.</v>
          </cell>
          <cell r="CK94" t="str">
            <v>17 17 La Candelaria</v>
          </cell>
          <cell r="CL94" t="str">
            <v>LA CANDELARIA</v>
          </cell>
          <cell r="CM94" t="str">
            <v>1 1. Única</v>
          </cell>
          <cell r="CN94" t="str">
            <v>4 CARRERA</v>
          </cell>
          <cell r="CO94">
            <v>8</v>
          </cell>
          <cell r="CP94">
            <v>9</v>
          </cell>
          <cell r="CQ94">
            <v>83</v>
          </cell>
          <cell r="CR94" t="str">
            <v>1 Interno</v>
          </cell>
          <cell r="CS94" t="str">
            <v>ALEJANDRO FRANCO PLATA</v>
          </cell>
          <cell r="CT94">
            <v>1071166627</v>
          </cell>
          <cell r="CU94">
            <v>1</v>
          </cell>
          <cell r="CW94" t="str">
            <v>PSICOLOGO</v>
          </cell>
        </row>
        <row r="95">
          <cell r="A95" t="str">
            <v>093</v>
          </cell>
          <cell r="B95" t="str">
            <v>CONTRATO DE PRESTACIÓN DE SERVICIOS PROFESIONALES Y/O APOYO A LA GESTIÓN</v>
          </cell>
          <cell r="C95" t="str">
            <v>ESDOP 409 DE 2022</v>
          </cell>
          <cell r="D95" t="str">
            <v>CONTRATACIÓN DIRECTA</v>
          </cell>
          <cell r="E95" t="str">
            <v>CARMEN ELISA CHAVES SOTO</v>
          </cell>
          <cell r="F95" t="str">
            <v>FEMENINO</v>
          </cell>
          <cell r="G95">
            <v>56081463</v>
          </cell>
          <cell r="H95">
            <v>7</v>
          </cell>
          <cell r="I95" t="str">
            <v xml:space="preserve"> PRESTAR SERVICIOS PROFESIONALES A LA DIRECCION DE FOMENTO DE LA SECRETARIA DE CULTURA, RECREACION Y DEPORTE, SCRD EN APOYO A LA IMPLEMENTACION DEL COMPONENTE DE APROPIACION SOCIAL Y EN EL RELACIONAMIENTO PARA EL FORTALECIMIENTO DE LOS PROGRAMAS DE FOMENTO, EN DESARROLLO DEL PROYECTO DE INVERSION 7650 Y DE CONFORMIDAD CON EL PLAN DISTRIT AL DE DESARROLLO 2020- 2024.</v>
          </cell>
          <cell r="J95" t="str">
            <v>17 17. Contrato de Prestación de Servicios</v>
          </cell>
          <cell r="K95" t="str">
            <v>1 Contratista</v>
          </cell>
          <cell r="L95" t="str">
            <v xml:space="preserve">1 Natural </v>
          </cell>
          <cell r="M95" t="str">
            <v>2 Privada (1)</v>
          </cell>
          <cell r="N95" t="str">
            <v>4 Persona Natural (2)</v>
          </cell>
          <cell r="O95" t="str">
            <v xml:space="preserve">31 31-Servicios Profesionales </v>
          </cell>
          <cell r="P95" t="str">
            <v>Cra 47 No.52Sur-110. Torres de Mayorca. Apto 1508</v>
          </cell>
          <cell r="Q95">
            <v>2993462</v>
          </cell>
          <cell r="R95" t="str">
            <v>carmen.chaves@scrd.gov.co</v>
          </cell>
          <cell r="S95">
            <v>25472</v>
          </cell>
          <cell r="T95">
            <v>53</v>
          </cell>
          <cell r="U95" t="str">
            <v>Cartago, Valle del Cauca</v>
          </cell>
          <cell r="V95" t="str">
            <v>Profesional Comunicación Social con especialización y cinco (5) años de experiencia profesional</v>
          </cell>
          <cell r="W95" t="str">
            <v>NO APLICA</v>
          </cell>
          <cell r="X95" t="str">
            <v>NO APLICA</v>
          </cell>
          <cell r="Y95" t="str">
            <v>CO1.PCCNTR.3273537</v>
          </cell>
          <cell r="Z95" t="str">
            <v>https://community.secop.gov.co/Public/Tendering/ContractNoticePhases/View?PPI=CO1.PPI.16706460&amp;isFromPublicArea=True&amp;isModal=False</v>
          </cell>
          <cell r="AA95">
            <v>44578</v>
          </cell>
          <cell r="AB95" t="str">
            <v>5 Contratación directa</v>
          </cell>
          <cell r="AC95" t="str">
            <v>33 Prestación de Servicios Profesionales y Apoyo (5-8)</v>
          </cell>
          <cell r="AE95" t="str">
            <v>1 1. Ley 80</v>
          </cell>
          <cell r="AF95" t="str">
            <v>SUBSECRETARIA DE GOBERNANZA</v>
          </cell>
          <cell r="AG95" t="str">
            <v>DIRECCION DE FOMENTO</v>
          </cell>
          <cell r="AH95" t="str">
            <v>1 1. Inversión</v>
          </cell>
          <cell r="AI95">
            <v>7650</v>
          </cell>
          <cell r="AJ95" t="str">
            <v>O2301160121000000</v>
          </cell>
          <cell r="AK95" t="str">
            <v>Fortalecimiento de los procesos de fomento cultural para la gestión
incluyente en Cultura para la vida cotidiana en Bogotá D.C.</v>
          </cell>
          <cell r="AO95">
            <v>103292357</v>
          </cell>
          <cell r="AQ95">
            <v>94501518</v>
          </cell>
          <cell r="AR95">
            <v>8790839</v>
          </cell>
          <cell r="AV95">
            <v>9418756</v>
          </cell>
          <cell r="AW95">
            <v>96</v>
          </cell>
          <cell r="AX95">
            <v>103292357</v>
          </cell>
          <cell r="AY95">
            <v>44579</v>
          </cell>
          <cell r="AZ95">
            <v>227</v>
          </cell>
          <cell r="BA95">
            <v>103292357</v>
          </cell>
          <cell r="BB95">
            <v>44572</v>
          </cell>
          <cell r="BC95" t="str">
            <v>6 6: Prestacion de servicios</v>
          </cell>
          <cell r="BD95" t="str">
            <v>1 Nacional</v>
          </cell>
          <cell r="BE95" t="str">
            <v>3 3. Único Contratista</v>
          </cell>
          <cell r="BF95">
            <v>44579</v>
          </cell>
          <cell r="BG95">
            <v>44580</v>
          </cell>
          <cell r="BH95">
            <v>44914</v>
          </cell>
          <cell r="BI95">
            <v>44609</v>
          </cell>
          <cell r="BJ95" t="str">
            <v>5 5-Liquidado</v>
          </cell>
          <cell r="BK95" t="str">
            <v>1 1. Días</v>
          </cell>
          <cell r="BL95">
            <v>29</v>
          </cell>
          <cell r="BO95">
            <v>29</v>
          </cell>
          <cell r="BP95">
            <v>44579</v>
          </cell>
          <cell r="BQ95">
            <v>44578</v>
          </cell>
          <cell r="BR95">
            <v>45107</v>
          </cell>
          <cell r="CE95">
            <v>44609</v>
          </cell>
          <cell r="CF95" t="str">
            <v>NO TIENE</v>
          </cell>
          <cell r="CG95" t="str">
            <v>3 3. Municipal</v>
          </cell>
          <cell r="CH95" t="str">
            <v>2 2. Transferencias</v>
          </cell>
          <cell r="CI95" t="str">
            <v>1 1-Pesos Colombianos</v>
          </cell>
          <cell r="CJ95" t="str">
            <v>149 3. Bogotá D.C.</v>
          </cell>
          <cell r="CK95" t="str">
            <v>17 17 La Candelaria</v>
          </cell>
          <cell r="CL95" t="str">
            <v>LA CANDELARIA</v>
          </cell>
          <cell r="CM95" t="str">
            <v>1 1. Única</v>
          </cell>
          <cell r="CN95" t="str">
            <v>4 CARRERA</v>
          </cell>
          <cell r="CO95">
            <v>8</v>
          </cell>
          <cell r="CP95">
            <v>9</v>
          </cell>
          <cell r="CQ95">
            <v>83</v>
          </cell>
          <cell r="CR95" t="str">
            <v>1 Interno</v>
          </cell>
          <cell r="CS95" t="str">
            <v>VANESSA BARRENECHE SAMUR</v>
          </cell>
          <cell r="CT95">
            <v>1098671932</v>
          </cell>
          <cell r="CU95">
            <v>5</v>
          </cell>
          <cell r="CW95" t="str">
            <v>COMUNICADOR SOCIAL ESPECIALISTA</v>
          </cell>
        </row>
        <row r="96">
          <cell r="A96" t="str">
            <v>094</v>
          </cell>
          <cell r="B96" t="str">
            <v>CONTRATO DE PRESTACIÓN DE SERVICIOS PROFESIONALES Y/O APOYO A LA GESTIÓN</v>
          </cell>
          <cell r="C96" t="str">
            <v>ESDOP 233 de 2022</v>
          </cell>
          <cell r="D96" t="str">
            <v>CONTRATACIÓN DIRECTA</v>
          </cell>
          <cell r="E96" t="str">
            <v>NATHALIA  GRAFFE NUÑEZ</v>
          </cell>
          <cell r="F96" t="str">
            <v>FEMENINO</v>
          </cell>
          <cell r="G96">
            <v>1151953260</v>
          </cell>
          <cell r="H96">
            <v>7</v>
          </cell>
          <cell r="I96" t="str">
            <v xml:space="preserve"> PRESTAR LOS SERVICIOS PROFESIONALES DE MANERA AUTONOMA E INDEPENDIENTE, PARA APOYAR EL COMPONENTE TECNICO DE LA DIRECCION DE ECONOMIA, ESTUDIOS Y POLITICA EN LAS ACTIVIDADES DE DEPURACION Y SOCIALIZACION DE INFORMACION SOCIOECONOMICA DEL SECTOR CULTURAL Y CREATIVO  QUE CONTRIBUYA A LA IMPLEMENTACION DE ESTRATEGIAS ORIENTADAS AL CUMPLIMIENTO DE LA META NO. 3 DEL PROYECTO DE INVERSION 7881, Y EN EL MARCO DEL ACOMPAÑAMIENTO TECNICO QUE BRINDA LA DIRECCION, A LA IMPLEMENTACION DE LA CUENTA SATELITE DEL DEPORTE DE BOGOTA.</v>
          </cell>
          <cell r="J96" t="str">
            <v>17 17. Contrato de Prestación de Servicios</v>
          </cell>
          <cell r="K96" t="str">
            <v>1 Contratista</v>
          </cell>
          <cell r="L96" t="str">
            <v xml:space="preserve">1 Natural </v>
          </cell>
          <cell r="M96" t="str">
            <v>2 Privada (1)</v>
          </cell>
          <cell r="N96" t="str">
            <v>4 Persona Natural (2)</v>
          </cell>
          <cell r="O96" t="str">
            <v xml:space="preserve">31 31-Servicios Profesionales </v>
          </cell>
          <cell r="P96" t="str">
            <v>Carrera 3a #30a-39 - Ap 301</v>
          </cell>
          <cell r="Q96">
            <v>3165874504</v>
          </cell>
          <cell r="R96" t="str">
            <v>nathalia.graffe@scrd.gov.co</v>
          </cell>
          <cell r="S96">
            <v>34449</v>
          </cell>
          <cell r="T96">
            <v>28</v>
          </cell>
          <cell r="U96" t="str">
            <v>Cali, Valle del Cauca</v>
          </cell>
          <cell r="V96" t="str">
            <v>Profesional en economía, con especialización en econometría y cuatro (4) años de experiencia profesional</v>
          </cell>
          <cell r="W96" t="str">
            <v>NO APLICA</v>
          </cell>
          <cell r="X96" t="str">
            <v>NO APLICA</v>
          </cell>
          <cell r="Y96" t="str">
            <v>CO1.PCCNTR.3277433</v>
          </cell>
          <cell r="Z96" t="str">
            <v>https://community.secop.gov.co/Public/Tendering/ContractNoticePhases/View?PPI=CO1.PPI.16767946&amp;isFromPublicArea=True&amp;isModal=False</v>
          </cell>
          <cell r="AA96">
            <v>44578</v>
          </cell>
          <cell r="AB96" t="str">
            <v>5 Contratación directa</v>
          </cell>
          <cell r="AC96" t="str">
            <v>33 Prestación de Servicios Profesionales y Apoyo (5-8)</v>
          </cell>
          <cell r="AE96" t="str">
            <v>1 1. Ley 80</v>
          </cell>
          <cell r="AF96" t="str">
            <v>SUBSECRETARIA DE GOBERNANZA</v>
          </cell>
          <cell r="AG96" t="str">
            <v>DIRECCION DE ECONOMIA ESTUDIOS Y POLITICA</v>
          </cell>
          <cell r="AH96" t="str">
            <v>1 1. Inversión</v>
          </cell>
          <cell r="AI96">
            <v>7881</v>
          </cell>
          <cell r="AJ96" t="str">
            <v>O2301160124000000</v>
          </cell>
          <cell r="AK96" t="str">
            <v>Generación de desarrollo social y económico sostenible a través de actividades culturales y creativas en Bogotá.</v>
          </cell>
          <cell r="AO96">
            <v>95453088</v>
          </cell>
          <cell r="AR96">
            <v>95453088</v>
          </cell>
          <cell r="AV96">
            <v>8703929</v>
          </cell>
          <cell r="AW96">
            <v>122</v>
          </cell>
          <cell r="AX96">
            <v>95453088</v>
          </cell>
          <cell r="AY96">
            <v>44580</v>
          </cell>
          <cell r="AZ96">
            <v>101</v>
          </cell>
          <cell r="BA96">
            <v>95743208</v>
          </cell>
          <cell r="BB96">
            <v>44566</v>
          </cell>
          <cell r="BC96" t="str">
            <v>6 6: Prestacion de servicios</v>
          </cell>
          <cell r="BD96" t="str">
            <v>1 Nacional</v>
          </cell>
          <cell r="BE96" t="str">
            <v>3 3. Único Contratista</v>
          </cell>
          <cell r="BF96">
            <v>44579</v>
          </cell>
          <cell r="BG96">
            <v>44581</v>
          </cell>
          <cell r="BH96">
            <v>44914</v>
          </cell>
          <cell r="BI96">
            <v>44914</v>
          </cell>
          <cell r="BJ96" t="str">
            <v>2 2-Ejecución</v>
          </cell>
          <cell r="BK96" t="str">
            <v>1 1. Días</v>
          </cell>
          <cell r="BL96">
            <v>333</v>
          </cell>
          <cell r="BO96">
            <v>333</v>
          </cell>
          <cell r="BP96">
            <v>44581</v>
          </cell>
          <cell r="BQ96">
            <v>44579</v>
          </cell>
          <cell r="BR96">
            <v>45107</v>
          </cell>
          <cell r="CE96" t="str">
            <v>PENDIENTE</v>
          </cell>
          <cell r="CF96" t="str">
            <v>PENDIENTE</v>
          </cell>
          <cell r="CG96" t="str">
            <v>3 3. Municipal</v>
          </cell>
          <cell r="CH96" t="str">
            <v>2 2. Transferencias</v>
          </cell>
          <cell r="CI96" t="str">
            <v>1 1-Pesos Colombianos</v>
          </cell>
          <cell r="CJ96" t="str">
            <v>149 3. Bogotá D.C.</v>
          </cell>
          <cell r="CK96" t="str">
            <v>17 17 La Candelaria</v>
          </cell>
          <cell r="CL96" t="str">
            <v>LA CANDELARIA</v>
          </cell>
          <cell r="CM96" t="str">
            <v>1 1. Única</v>
          </cell>
          <cell r="CN96" t="str">
            <v>4 CARRERA</v>
          </cell>
          <cell r="CO96">
            <v>8</v>
          </cell>
          <cell r="CP96">
            <v>9</v>
          </cell>
          <cell r="CQ96">
            <v>83</v>
          </cell>
          <cell r="CR96" t="str">
            <v>1 Interno</v>
          </cell>
          <cell r="CS96" t="str">
            <v>MAURICIO AGUDELO RUIZ</v>
          </cell>
          <cell r="CT96">
            <v>71315546</v>
          </cell>
          <cell r="CU96">
            <v>0</v>
          </cell>
          <cell r="CW96" t="str">
            <v>ECONOMISTA</v>
          </cell>
        </row>
        <row r="97">
          <cell r="A97" t="str">
            <v>095</v>
          </cell>
          <cell r="B97" t="str">
            <v>CONTRATO DE PRESTACIÓN DE SERVICIOS PROFESIONALES Y/O APOYO A LA GESTIÓN</v>
          </cell>
          <cell r="C97" t="str">
            <v>ESDOP 293 DE 2022</v>
          </cell>
          <cell r="D97" t="str">
            <v>CONTRATACIÓN DIRECTA</v>
          </cell>
          <cell r="E97" t="str">
            <v>LUZ MARYCELA MENDOZA GONZALEZ</v>
          </cell>
          <cell r="F97" t="str">
            <v>FEMENINO</v>
          </cell>
          <cell r="G97">
            <v>1031124671</v>
          </cell>
          <cell r="H97">
            <v>9</v>
          </cell>
          <cell r="I97" t="str">
            <v xml:space="preserve"> PRESTAR LOS SERVICIOS PROFESIONALES A LA DIRECCION DE ASUNTOS LOCALES Y PARTICIPACION PARA EL ACOMPAÑAMIENTO EN DESARROLLO DEL COMPONENTE ADMINISTRATIVO, FINANCIERO Y PRESUPUESTAL DE LOS PROYECTOS A CARGO DE LA DIRECCION, EN EL MARCO DE LAS METAS DEL PROYECTO 7648 Y DEL PLAN DISTRITAL DE DESARROLLO 2020 2024.</v>
          </cell>
          <cell r="J97" t="str">
            <v>17 17. Contrato de Prestación de Servicios</v>
          </cell>
          <cell r="K97" t="str">
            <v>1 Contratista</v>
          </cell>
          <cell r="L97" t="str">
            <v xml:space="preserve">1 Natural </v>
          </cell>
          <cell r="M97" t="str">
            <v>2 Privada (1)</v>
          </cell>
          <cell r="N97" t="str">
            <v>4 Persona Natural (2)</v>
          </cell>
          <cell r="O97" t="str">
            <v xml:space="preserve">31 31-Servicios Profesionales </v>
          </cell>
          <cell r="P97" t="str">
            <v>carrera 80 NO. 8c-85 torre 3 apto 110</v>
          </cell>
          <cell r="Q97">
            <v>3213236524</v>
          </cell>
          <cell r="R97" t="str">
            <v>luz.mendoza@scrd.gov.co</v>
          </cell>
          <cell r="S97">
            <v>31689</v>
          </cell>
          <cell r="T97">
            <v>36</v>
          </cell>
          <cell r="U97" t="str">
            <v>TUNJA, BOYACÁ</v>
          </cell>
          <cell r="V97" t="str">
            <v>Administradora de Empreass  con especialización en gerencia finnaciera y   experiencia profesional de más de cuatro (4) años</v>
          </cell>
          <cell r="W97" t="str">
            <v>NO APLICA</v>
          </cell>
          <cell r="X97" t="str">
            <v>NO APLICA</v>
          </cell>
          <cell r="Y97" t="str">
            <v>CO1.PCCNTR.3278471</v>
          </cell>
          <cell r="Z97" t="str">
            <v>https://community.secop.gov.co/Public/Tendering/ContractNoticePhases/View?PPI=CO1.PPI.16776471&amp;isFromPublicArea=True&amp;isModal=False</v>
          </cell>
          <cell r="AA97">
            <v>44578</v>
          </cell>
          <cell r="AB97" t="str">
            <v>5 Contratación directa</v>
          </cell>
          <cell r="AC97" t="str">
            <v>33 Prestación de Servicios Profesionales y Apoyo (5-8)</v>
          </cell>
          <cell r="AE97" t="str">
            <v>1 1. Ley 80</v>
          </cell>
          <cell r="AF97" t="str">
            <v>SUBSECRETARIA DE GOBERNANZA</v>
          </cell>
          <cell r="AG97" t="str">
            <v>DIRECCIÓN DE ASUNTOS LOCALES Y PARTICIPACION</v>
          </cell>
          <cell r="AH97" t="str">
            <v>1 1. Inversión</v>
          </cell>
          <cell r="AI97">
            <v>7648</v>
          </cell>
          <cell r="AJ97" t="str">
            <v>O2301160121000000</v>
          </cell>
          <cell r="AK97" t="str">
            <v>Fortalecimiento a la gestión, la innovación tecnológica y la comunicación pública de la Secretaría de Cultura, Recreación y Deporte de Bogotá</v>
          </cell>
          <cell r="AO97">
            <v>95743219</v>
          </cell>
          <cell r="AR97">
            <v>95743219</v>
          </cell>
          <cell r="AV97">
            <v>8703929</v>
          </cell>
          <cell r="AW97">
            <v>107</v>
          </cell>
          <cell r="AX97">
            <v>95743219</v>
          </cell>
          <cell r="AY97">
            <v>44580</v>
          </cell>
          <cell r="AZ97">
            <v>77</v>
          </cell>
          <cell r="BA97">
            <v>95743219</v>
          </cell>
          <cell r="BB97">
            <v>44566</v>
          </cell>
          <cell r="BC97" t="str">
            <v>6 6: Prestacion de servicios</v>
          </cell>
          <cell r="BD97" t="str">
            <v>1 Nacional</v>
          </cell>
          <cell r="BE97" t="str">
            <v>3 3. Único Contratista</v>
          </cell>
          <cell r="BF97">
            <v>44579</v>
          </cell>
          <cell r="BG97">
            <v>44580</v>
          </cell>
          <cell r="BH97">
            <v>44914</v>
          </cell>
          <cell r="BI97">
            <v>44914</v>
          </cell>
          <cell r="BJ97" t="str">
            <v>2 2-Ejecución</v>
          </cell>
          <cell r="BK97" t="str">
            <v>1 1. Días</v>
          </cell>
          <cell r="BL97">
            <v>334</v>
          </cell>
          <cell r="BO97">
            <v>334</v>
          </cell>
          <cell r="BP97">
            <v>44580</v>
          </cell>
          <cell r="BQ97">
            <v>44579</v>
          </cell>
          <cell r="BR97">
            <v>45108</v>
          </cell>
          <cell r="CE97" t="str">
            <v>PENDIENTE</v>
          </cell>
          <cell r="CF97" t="str">
            <v>PENDIENTE</v>
          </cell>
          <cell r="CG97" t="str">
            <v>3 3. Municipal</v>
          </cell>
          <cell r="CH97" t="str">
            <v>2 2. Transferencias</v>
          </cell>
          <cell r="CI97" t="str">
            <v>1 1-Pesos Colombianos</v>
          </cell>
          <cell r="CJ97" t="str">
            <v>149 3. Bogotá D.C.</v>
          </cell>
          <cell r="CK97" t="str">
            <v>17 17 La Candelaria</v>
          </cell>
          <cell r="CL97" t="str">
            <v>LA CANDELARIA</v>
          </cell>
          <cell r="CM97" t="str">
            <v>1 1. Única</v>
          </cell>
          <cell r="CN97" t="str">
            <v>4 CARRERA</v>
          </cell>
          <cell r="CO97">
            <v>8</v>
          </cell>
          <cell r="CP97">
            <v>9</v>
          </cell>
          <cell r="CQ97">
            <v>83</v>
          </cell>
          <cell r="CR97" t="str">
            <v>1 Interno</v>
          </cell>
          <cell r="CS97" t="str">
            <v>ALEJANDRO FRANCO PLATA</v>
          </cell>
          <cell r="CT97">
            <v>1071166627</v>
          </cell>
          <cell r="CU97">
            <v>1</v>
          </cell>
          <cell r="CW97" t="str">
            <v>ADMINISTRADOR DE EMPRESAS ESPECIALISTA</v>
          </cell>
        </row>
        <row r="98">
          <cell r="A98" t="str">
            <v>096</v>
          </cell>
          <cell r="B98" t="str">
            <v>CONTRATO DE PRESTACIÓN DE SERVICIOS PROFESIONALES Y/O APOYO A LA GESTIÓN</v>
          </cell>
          <cell r="C98" t="str">
            <v>ESDOP 424 de 2022</v>
          </cell>
          <cell r="D98" t="str">
            <v>CONTRATACIÓN DIRECTA</v>
          </cell>
          <cell r="E98" t="str">
            <v>DIANA CAROLINA MEJIA CASTRO</v>
          </cell>
          <cell r="F98" t="str">
            <v>FEMENINO</v>
          </cell>
          <cell r="G98">
            <v>52834249</v>
          </cell>
          <cell r="H98">
            <v>5</v>
          </cell>
          <cell r="I98" t="str">
            <v xml:space="preserve"> PRESTAR LOS SERVICIOS PROFESIONALES DE MANERA AUTONOMA E INDEPENDIENTE MEDIANTE LA ASISTENCIA AL COMPONENTE TECNICO PARA APOYAR A LA  SCRD, EN LAS ACTIVIDADES RELACIONADAS CON LA ARTICULACION PROGRAMATICA, INTERSECTORIAL E INTERINSTITUCIONAL Y SEGUIMIENTO DEL PROGRAMA RED DISTRITAL DE DISTRITOS CREATIVOS Y AL FORTALECIMIENTO DE LOS TERRITORIOS CULTURALES, EN EL MARCO DE LA POLITICA PUBLICA DISTRITAL DE ECONOMIA CULTURAL Y CREATIVA Y EL PLAN DE DESARROLLO DISTRITAL 2020-2024 COMO DE LA META 1 DEL PROYECTO DE INVERSION 7881.</v>
          </cell>
          <cell r="J98" t="str">
            <v>17 17. Contrato de Prestación de Servicios</v>
          </cell>
          <cell r="K98" t="str">
            <v>1 Contratista</v>
          </cell>
          <cell r="L98" t="str">
            <v xml:space="preserve">1 Natural </v>
          </cell>
          <cell r="M98" t="str">
            <v>2 Privada (1)</v>
          </cell>
          <cell r="N98" t="str">
            <v>4 Persona Natural (2)</v>
          </cell>
          <cell r="O98" t="str">
            <v xml:space="preserve">31 31-Servicios Profesionales </v>
          </cell>
          <cell r="P98" t="str">
            <v>Transversal 1A # 55A - 07</v>
          </cell>
          <cell r="Q98">
            <v>3006639579</v>
          </cell>
          <cell r="R98" t="str">
            <v>diana.mejia@scrd.gov.co</v>
          </cell>
          <cell r="S98">
            <v>29541</v>
          </cell>
          <cell r="T98">
            <v>42</v>
          </cell>
          <cell r="U98" t="str">
            <v>BOGOTÁ, BOGOTÁ D.C.</v>
          </cell>
          <cell r="V98" t="str">
            <v>Profesional en derecho con magister en Gestión Pública y seis (6) años de experiencia profesional</v>
          </cell>
          <cell r="W98" t="str">
            <v>NO APLICA</v>
          </cell>
          <cell r="X98" t="str">
            <v>NO APLICA</v>
          </cell>
          <cell r="Y98" t="str">
            <v>CO1.PCCNTR.3278789</v>
          </cell>
          <cell r="Z98" t="str">
            <v>https://community.secop.gov.co/Public/Tendering/ContractNoticePhases/View?PPI=CO1.PPI.16791305&amp;isFromPublicArea=True&amp;isModal=False</v>
          </cell>
          <cell r="AA98">
            <v>44578</v>
          </cell>
          <cell r="AB98" t="str">
            <v>5 Contratación directa</v>
          </cell>
          <cell r="AC98" t="str">
            <v>33 Prestación de Servicios Profesionales y Apoyo (5-8)</v>
          </cell>
          <cell r="AE98" t="str">
            <v>1 1. Ley 80</v>
          </cell>
          <cell r="AF98" t="str">
            <v>SUBSECRETARIA DE GOBERNANZA</v>
          </cell>
          <cell r="AG98" t="str">
            <v>DIRECCION DE ECONOMIA ESTUDIOS Y POLITICA</v>
          </cell>
          <cell r="AH98" t="str">
            <v>1 1. Inversión</v>
          </cell>
          <cell r="AI98">
            <v>7881</v>
          </cell>
          <cell r="AJ98" t="str">
            <v>O2301160124000000</v>
          </cell>
          <cell r="AK98" t="str">
            <v>Generación de desarrollo social y económico sostenible a través de actividades culturales y creativas en Bogotá.</v>
          </cell>
          <cell r="AO98">
            <v>126869682</v>
          </cell>
          <cell r="AR98">
            <v>126869682</v>
          </cell>
          <cell r="AV98">
            <v>11568664</v>
          </cell>
          <cell r="AW98">
            <v>123</v>
          </cell>
          <cell r="AX98">
            <v>126869682</v>
          </cell>
          <cell r="AY98">
            <v>44580</v>
          </cell>
          <cell r="AZ98">
            <v>282</v>
          </cell>
          <cell r="BA98">
            <v>127255293</v>
          </cell>
          <cell r="BB98">
            <v>44572</v>
          </cell>
          <cell r="BC98" t="str">
            <v>6 6: Prestacion de servicios</v>
          </cell>
          <cell r="BD98" t="str">
            <v>1 Nacional</v>
          </cell>
          <cell r="BE98" t="str">
            <v>3 3. Único Contratista</v>
          </cell>
          <cell r="BF98">
            <v>44579</v>
          </cell>
          <cell r="BG98">
            <v>44584</v>
          </cell>
          <cell r="BH98">
            <v>44918</v>
          </cell>
          <cell r="BI98">
            <v>44918</v>
          </cell>
          <cell r="BJ98" t="str">
            <v>2 2-Ejecución</v>
          </cell>
          <cell r="BK98" t="str">
            <v>1 1. Días</v>
          </cell>
          <cell r="BL98">
            <v>334</v>
          </cell>
          <cell r="BO98">
            <v>334</v>
          </cell>
          <cell r="BP98">
            <v>44582</v>
          </cell>
          <cell r="BQ98">
            <v>44579</v>
          </cell>
          <cell r="BR98">
            <v>45107</v>
          </cell>
          <cell r="CE98" t="str">
            <v>PENDIENTE</v>
          </cell>
          <cell r="CF98" t="str">
            <v>PENDIENTE</v>
          </cell>
          <cell r="CG98" t="str">
            <v>3 3. Municipal</v>
          </cell>
          <cell r="CH98" t="str">
            <v>2 2. Transferencias</v>
          </cell>
          <cell r="CI98" t="str">
            <v>1 1-Pesos Colombianos</v>
          </cell>
          <cell r="CJ98" t="str">
            <v>149 3. Bogotá D.C.</v>
          </cell>
          <cell r="CK98" t="str">
            <v>17 17 La Candelaria</v>
          </cell>
          <cell r="CL98" t="str">
            <v>LA CANDELARIA</v>
          </cell>
          <cell r="CM98" t="str">
            <v>1 1. Única</v>
          </cell>
          <cell r="CN98" t="str">
            <v>4 CARRERA</v>
          </cell>
          <cell r="CO98">
            <v>8</v>
          </cell>
          <cell r="CP98">
            <v>9</v>
          </cell>
          <cell r="CQ98">
            <v>83</v>
          </cell>
          <cell r="CR98" t="str">
            <v>1 Interno</v>
          </cell>
          <cell r="CS98" t="str">
            <v>MAURICIO AGUDELO RUIZ</v>
          </cell>
          <cell r="CT98">
            <v>71315546</v>
          </cell>
          <cell r="CU98">
            <v>0</v>
          </cell>
          <cell r="CW98" t="str">
            <v>ABOGADO</v>
          </cell>
        </row>
        <row r="99">
          <cell r="A99" t="str">
            <v>097</v>
          </cell>
          <cell r="B99" t="str">
            <v>CONTRATO DE PRESTACIÓN DE SERVICIOS PROFESIONALES Y/O APOYO A LA GESTIÓN</v>
          </cell>
          <cell r="C99" t="str">
            <v>Esdop no. 298 de 2022</v>
          </cell>
          <cell r="D99" t="str">
            <v>CONTRATACIÓN DIRECTA</v>
          </cell>
          <cell r="E99" t="str">
            <v>ANGELA MAYERLY CAMPOS HURTADO</v>
          </cell>
          <cell r="F99" t="str">
            <v>FEMENINO</v>
          </cell>
          <cell r="G99">
            <v>53009514</v>
          </cell>
          <cell r="H99">
            <v>8</v>
          </cell>
          <cell r="I99" t="str">
            <v xml:space="preserve"> PRESTAR LOS SERVICIOS PROFESIONALES A LA DIRECCION DE ASUNTOS LOCALES Y PARTICIPACION PARA APOYAR EL SEGUIMIENTO A LA IMPLEMENTACION  DE LAS ACCIONES DESARROLLADAS POR EL EQUIPO DE GESTION TERRITORIAL EN CUMPLIMIENTO DEL MODELO DE GESTION CULTURAL TERRITORIAL EN LAS LOCALIDADES DE BOGOTA, Y APOYAR DESDE EL COMPONENTE TECNICO LA CONSTRUCCION DE ESTRATEGIAS QUE PERMITAN A LA DALP EL CUMPLIMIENTO DE SUS METAS Y OBJETIVOS ESTRATEGICOS DEL PROYECTO DE INVERSION 7648 PARA LA VIGENCIA 2022.</v>
          </cell>
          <cell r="J99" t="str">
            <v>17 17. Contrato de Prestación de Servicios</v>
          </cell>
          <cell r="K99" t="str">
            <v>1 Contratista</v>
          </cell>
          <cell r="L99" t="str">
            <v xml:space="preserve">1 Natural </v>
          </cell>
          <cell r="M99" t="str">
            <v>2 Privada (1)</v>
          </cell>
          <cell r="N99" t="str">
            <v>4 Persona Natural (2)</v>
          </cell>
          <cell r="O99" t="str">
            <v xml:space="preserve">31 31-Servicios Profesionales </v>
          </cell>
          <cell r="P99" t="str">
            <v>Calle 52 F Sur No. 24 C - 41</v>
          </cell>
          <cell r="Q99">
            <v>3176993690</v>
          </cell>
          <cell r="R99" t="str">
            <v>coordinadorterritorial1@scrd.gov.co</v>
          </cell>
          <cell r="S99">
            <v>30575</v>
          </cell>
          <cell r="T99">
            <v>39</v>
          </cell>
          <cell r="U99" t="str">
            <v>BOGOTÁ, BOGOTÁ D.C.</v>
          </cell>
          <cell r="V99" t="str">
            <v>Profesional en Psicología con especialización en Infancia Cultura y Desarrollo y experiencia relacionada de más de 5 años</v>
          </cell>
          <cell r="W99" t="str">
            <v>NO APLICA</v>
          </cell>
          <cell r="X99" t="str">
            <v>NO APLICA</v>
          </cell>
          <cell r="Y99" t="str">
            <v>CO1.PCCNTR.3279403</v>
          </cell>
          <cell r="Z99" t="str">
            <v>https://community.secop.gov.co/Public/Tendering/ContractNoticePhases/View?PPI=CO1.PPI.16733842&amp;isFromPublicArea=True&amp;isModal=False</v>
          </cell>
          <cell r="AA99">
            <v>44578</v>
          </cell>
          <cell r="AB99" t="str">
            <v>5 Contratación directa</v>
          </cell>
          <cell r="AC99" t="str">
            <v>33 Prestación de Servicios Profesionales y Apoyo (5-8)</v>
          </cell>
          <cell r="AE99" t="str">
            <v>1 1. Ley 80</v>
          </cell>
          <cell r="AF99" t="str">
            <v>SUBSECRETARIA DE GOBERNANZA</v>
          </cell>
          <cell r="AG99" t="str">
            <v>DIRECCIÓN DE ASUNTOS LOCALES Y PARTICIPACION</v>
          </cell>
          <cell r="AH99" t="str">
            <v>1 1. Inversión</v>
          </cell>
          <cell r="AI99">
            <v>7648</v>
          </cell>
          <cell r="AJ99" t="str">
            <v>O2301160121000000</v>
          </cell>
          <cell r="AK99" t="str">
            <v>Fortalecimiento a la gestión, la innovación tecnológica y la comunicación pública de la Secretaría de Cultura, Recreación y Deporte de Bogotá</v>
          </cell>
          <cell r="AO99">
            <v>103606316</v>
          </cell>
          <cell r="AR99">
            <v>103606316</v>
          </cell>
          <cell r="AV99">
            <v>9418756</v>
          </cell>
          <cell r="AW99">
            <v>129</v>
          </cell>
          <cell r="AX99">
            <v>103606316</v>
          </cell>
          <cell r="AY99">
            <v>44581</v>
          </cell>
          <cell r="AZ99">
            <v>85</v>
          </cell>
          <cell r="BA99">
            <v>103606316</v>
          </cell>
          <cell r="BB99">
            <v>44566</v>
          </cell>
          <cell r="BC99" t="str">
            <v>6 6: Prestacion de servicios</v>
          </cell>
          <cell r="BD99" t="str">
            <v>1 Nacional</v>
          </cell>
          <cell r="BE99" t="str">
            <v>3 3. Único Contratista</v>
          </cell>
          <cell r="BF99">
            <v>44579</v>
          </cell>
          <cell r="BG99">
            <v>44582</v>
          </cell>
          <cell r="BH99">
            <v>44916</v>
          </cell>
          <cell r="BI99">
            <v>44916</v>
          </cell>
          <cell r="BJ99" t="str">
            <v>2 2-Ejecución</v>
          </cell>
          <cell r="BK99" t="str">
            <v>1 1. Días</v>
          </cell>
          <cell r="BL99">
            <v>334</v>
          </cell>
          <cell r="BO99">
            <v>334</v>
          </cell>
          <cell r="BP99">
            <v>44581</v>
          </cell>
          <cell r="BQ99">
            <v>44579</v>
          </cell>
          <cell r="BR99">
            <v>45107</v>
          </cell>
          <cell r="CE99" t="str">
            <v>PENDIENTE</v>
          </cell>
          <cell r="CF99" t="str">
            <v>PENDIENTE</v>
          </cell>
          <cell r="CG99" t="str">
            <v>3 3. Municipal</v>
          </cell>
          <cell r="CH99" t="str">
            <v>2 2. Transferencias</v>
          </cell>
          <cell r="CI99" t="str">
            <v>1 1-Pesos Colombianos</v>
          </cell>
          <cell r="CJ99" t="str">
            <v>149 3. Bogotá D.C.</v>
          </cell>
          <cell r="CK99" t="str">
            <v>17 17 La Candelaria</v>
          </cell>
          <cell r="CL99" t="str">
            <v>LA CANDELARIA</v>
          </cell>
          <cell r="CM99" t="str">
            <v>1 1. Única</v>
          </cell>
          <cell r="CN99" t="str">
            <v>4 CARRERA</v>
          </cell>
          <cell r="CO99">
            <v>8</v>
          </cell>
          <cell r="CP99">
            <v>9</v>
          </cell>
          <cell r="CQ99">
            <v>83</v>
          </cell>
          <cell r="CR99" t="str">
            <v>1 Interno</v>
          </cell>
          <cell r="CS99" t="str">
            <v>ALEJANDRO FRANCO PLATA</v>
          </cell>
          <cell r="CT99">
            <v>1071166627</v>
          </cell>
          <cell r="CU99">
            <v>1</v>
          </cell>
          <cell r="CW99" t="str">
            <v>PSICOLOGO ESPECIALISTA</v>
          </cell>
        </row>
        <row r="100">
          <cell r="A100" t="str">
            <v>098</v>
          </cell>
          <cell r="B100" t="str">
            <v>CONTRATO DE PRESTACIÓN DE SERVICIOS PROFESIONALES Y/O APOYO A LA GESTIÓN</v>
          </cell>
          <cell r="C100" t="str">
            <v>Esdop 80 de 2022</v>
          </cell>
          <cell r="D100" t="str">
            <v>CONTRATACIÓN DIRECTA</v>
          </cell>
          <cell r="E100" t="str">
            <v>ADRIANA MARIA LLOREDA LEON</v>
          </cell>
          <cell r="F100" t="str">
            <v>FEMENINO</v>
          </cell>
          <cell r="G100">
            <v>1020751222</v>
          </cell>
          <cell r="H100">
            <v>4</v>
          </cell>
          <cell r="I100" t="str">
            <v xml:space="preserve"> PRESTAR SERVICIOS PROFESIONALES A LA SUBDIRECCION DE INFRAESTRUCTURA Y PATRIMONIO CULTURAL, PARA LA EJECUCION DEL PROYECTO DE INVERSION 7654 EN SU META NUMERO TRES, EN EL APOYO Y SEGUIMIENTO DE LOS PROCESOS PARTICIPATIVOS Y GESTION SOCIAL PARA FORTALECER LOS PROYECTOS, PROGRAMAS Y POLITICAS DE LA DIRECCION DE ARTE, CULTURA Y PATRIMONIO.</v>
          </cell>
          <cell r="J100" t="str">
            <v>17 17. Contrato de Prestación de Servicios</v>
          </cell>
          <cell r="K100" t="str">
            <v>1 Contratista</v>
          </cell>
          <cell r="L100" t="str">
            <v xml:space="preserve">1 Natural </v>
          </cell>
          <cell r="M100" t="str">
            <v>2 Privada (1)</v>
          </cell>
          <cell r="N100" t="str">
            <v>4 Persona Natural (2)</v>
          </cell>
          <cell r="O100" t="str">
            <v xml:space="preserve">31 31-Servicios Profesionales </v>
          </cell>
          <cell r="P100" t="str">
            <v>calle 32 # 13 - 52</v>
          </cell>
          <cell r="Q100">
            <v>4452496</v>
          </cell>
          <cell r="R100" t="str">
            <v>adriana.lloreda@scrd.gov.co</v>
          </cell>
          <cell r="S100">
            <v>32955</v>
          </cell>
          <cell r="T100">
            <v>32</v>
          </cell>
          <cell r="U100" t="str">
            <v>BOGOTÁ, BOGOTÁ D.C.</v>
          </cell>
          <cell r="V100" t="str">
            <v>politologa, más de 6 años de experiencia en la gestion de actividades estrategicas o proyectos culturales o sociales o de infraestructura</v>
          </cell>
          <cell r="W100" t="str">
            <v>NO APLICA</v>
          </cell>
          <cell r="X100" t="str">
            <v>NO APLICA</v>
          </cell>
          <cell r="Y100" t="str">
            <v>CO1.PCCNTR.3279222</v>
          </cell>
          <cell r="Z100" t="str">
            <v>https://community.secop.gov.co/Public/Tendering/ContractNoticePhases/View?PPI=CO1.PPI.16787215&amp;isFromPublicArea=True&amp;isModal=False</v>
          </cell>
          <cell r="AA100">
            <v>44578</v>
          </cell>
          <cell r="AB100" t="str">
            <v>5 Contratación directa</v>
          </cell>
          <cell r="AC100" t="str">
            <v>33 Prestación de Servicios Profesionales y Apoyo (5-8)</v>
          </cell>
          <cell r="AE100" t="str">
            <v>1 1. Ley 80</v>
          </cell>
          <cell r="AF100" t="str">
            <v>DIRECCION DE ARTE CULTURA Y PATRIMONIO</v>
          </cell>
          <cell r="AG100" t="str">
            <v>SUBDIRECCIÓN DE INFRAESTRUCTURA Y PATRIMONIO CULTURAL</v>
          </cell>
          <cell r="AH100" t="str">
            <v>1 1. Inversión</v>
          </cell>
          <cell r="AI100">
            <v>7654</v>
          </cell>
          <cell r="AJ100" t="str">
            <v>O2301160121000000</v>
          </cell>
          <cell r="AK100" t="str">
            <v>Mejoramiento de la infraestructura cultural en la ciudad de Bogotá.</v>
          </cell>
          <cell r="AO100">
            <v>87844295</v>
          </cell>
          <cell r="AR100">
            <v>87844295</v>
          </cell>
          <cell r="AV100">
            <v>7985845</v>
          </cell>
          <cell r="AW100">
            <v>143</v>
          </cell>
          <cell r="AX100">
            <v>87844295</v>
          </cell>
          <cell r="AY100">
            <v>44581</v>
          </cell>
          <cell r="AZ100">
            <v>144</v>
          </cell>
          <cell r="BA100">
            <v>87844295</v>
          </cell>
          <cell r="BB100">
            <v>44567</v>
          </cell>
          <cell r="BC100" t="str">
            <v>6 6: Prestacion de servicios</v>
          </cell>
          <cell r="BD100" t="str">
            <v>1 Nacional</v>
          </cell>
          <cell r="BE100" t="str">
            <v>3 3. Único Contratista</v>
          </cell>
          <cell r="BF100">
            <v>44580</v>
          </cell>
          <cell r="BG100">
            <v>44582</v>
          </cell>
          <cell r="BH100">
            <v>44915</v>
          </cell>
          <cell r="BI100">
            <v>44915</v>
          </cell>
          <cell r="BJ100" t="str">
            <v>2 2-Ejecución</v>
          </cell>
          <cell r="BK100" t="str">
            <v>1 1. Días</v>
          </cell>
          <cell r="BL100">
            <v>333</v>
          </cell>
          <cell r="BO100">
            <v>333</v>
          </cell>
          <cell r="BP100">
            <v>44580</v>
          </cell>
          <cell r="BQ100">
            <v>44579</v>
          </cell>
          <cell r="BR100">
            <v>45107</v>
          </cell>
          <cell r="CE100" t="str">
            <v>PENDIENTE</v>
          </cell>
          <cell r="CF100" t="str">
            <v>PENDIENTE</v>
          </cell>
          <cell r="CG100" t="str">
            <v>3 3. Municipal</v>
          </cell>
          <cell r="CH100" t="str">
            <v>2 2. Transferencias</v>
          </cell>
          <cell r="CI100" t="str">
            <v>1 1-Pesos Colombianos</v>
          </cell>
          <cell r="CJ100" t="str">
            <v>149 3. Bogotá D.C.</v>
          </cell>
          <cell r="CK100" t="str">
            <v>17 17 La Candelaria</v>
          </cell>
          <cell r="CL100" t="str">
            <v>LA CANDELARIA</v>
          </cell>
          <cell r="CM100" t="str">
            <v>1 1. Única</v>
          </cell>
          <cell r="CN100" t="str">
            <v>4 CARRERA</v>
          </cell>
          <cell r="CO100">
            <v>8</v>
          </cell>
          <cell r="CP100">
            <v>9</v>
          </cell>
          <cell r="CQ100">
            <v>83</v>
          </cell>
          <cell r="CR100" t="str">
            <v>1 Interno</v>
          </cell>
          <cell r="CS100" t="str">
            <v>IVAN DARIO QUIÑONES SANCHEZ</v>
          </cell>
          <cell r="CT100">
            <v>80093292</v>
          </cell>
          <cell r="CU100">
            <v>3</v>
          </cell>
          <cell r="CW100" t="str">
            <v>POLITOLOGO</v>
          </cell>
        </row>
        <row r="101">
          <cell r="A101" t="str">
            <v>099</v>
          </cell>
          <cell r="B101" t="str">
            <v>CONTRATO DE PRESTACIÓN DE SERVICIOS PROFESIONALES Y/O APOYO A LA GESTIÓN</v>
          </cell>
          <cell r="C101" t="str">
            <v>Esdop 66 de 2022</v>
          </cell>
          <cell r="D101" t="str">
            <v>CONTRATACIÓN DIRECTA</v>
          </cell>
          <cell r="E101" t="str">
            <v>MARIA CAROLINA LOMBANA DIAZ</v>
          </cell>
          <cell r="F101" t="str">
            <v>FEMENINO</v>
          </cell>
          <cell r="G101">
            <v>52994670</v>
          </cell>
          <cell r="H101">
            <v>9</v>
          </cell>
          <cell r="I101" t="str">
            <v xml:space="preserve"> PRESTAR SERVICIOS PROFESIONALES A LA SUBDIRECCION DE INFRAESTRUCTURA Y PATRIMONIO CULTURAL, EN LA EJECUCION DEL PROYECTO 7654 EN SU META NUMERO DOS EN LO RELACIONADO CON EL APOYO EN LA FORMULACION Y SEGUIMIENTO AL DESARROLLO DE LOS PROYECTOS DE INFRAESTRUCTURA.</v>
          </cell>
          <cell r="J101" t="str">
            <v>17 17. Contrato de Prestación de Servicios</v>
          </cell>
          <cell r="K101" t="str">
            <v>1 Contratista</v>
          </cell>
          <cell r="L101" t="str">
            <v xml:space="preserve">1 Natural </v>
          </cell>
          <cell r="M101" t="str">
            <v>2 Privada (1)</v>
          </cell>
          <cell r="N101" t="str">
            <v>4 Persona Natural (2)</v>
          </cell>
          <cell r="O101" t="str">
            <v xml:space="preserve">31 31-Servicios Profesionales </v>
          </cell>
          <cell r="P101" t="str">
            <v>CL 126 11 28 TO 3 AP 201</v>
          </cell>
          <cell r="Q101">
            <v>6378079</v>
          </cell>
          <cell r="R101" t="str">
            <v>maria.lombana@scrd.gov.co</v>
          </cell>
          <cell r="S101">
            <v>30657</v>
          </cell>
          <cell r="T101">
            <v>39</v>
          </cell>
          <cell r="U101" t="str">
            <v>BOGOTÁ, BOGOTÁ D.C</v>
          </cell>
          <cell r="V101" t="str">
            <v>profesional en Arquitectura, cuenta con experiencia profesional de más de nueve (5) años en diseño y coordinación de proyectos, elaboración de proyectos de infraestructura, diseño arquitectónico,
seguimiento de obra, elaboración de modelos y diseño de piezas gráficas.</v>
          </cell>
          <cell r="W101" t="str">
            <v>NO APLICA</v>
          </cell>
          <cell r="X101" t="str">
            <v>NO APLICA</v>
          </cell>
          <cell r="Y101" t="str">
            <v>CO1.PCCNTR.3279153</v>
          </cell>
          <cell r="Z101" t="str">
            <v>https://community.secop.gov.co/Public/Tendering/ContractNoticePhases/View?PPI=CO1.PPI.16788580&amp;isFromPublicArea=True&amp;isModal=False</v>
          </cell>
          <cell r="AA101">
            <v>44578</v>
          </cell>
          <cell r="AB101" t="str">
            <v>5 Contratación directa</v>
          </cell>
          <cell r="AC101" t="str">
            <v>33 Prestación de Servicios Profesionales y Apoyo (5-8)</v>
          </cell>
          <cell r="AE101" t="str">
            <v>1 1. Ley 80</v>
          </cell>
          <cell r="AF101" t="str">
            <v>DIRECCION DE ARTE CULTURA Y PATRIMONIO</v>
          </cell>
          <cell r="AG101" t="str">
            <v>SUBDIRECCIÓN DE INFRAESTRUCTURA Y PATRIMONIO CULTURAL</v>
          </cell>
          <cell r="AH101" t="str">
            <v>1 1. Inversión</v>
          </cell>
          <cell r="AI101">
            <v>7654</v>
          </cell>
          <cell r="AJ101" t="str">
            <v>O2301160121000000</v>
          </cell>
          <cell r="AK101" t="str">
            <v>Mejoramiento de la infraestructura cultural en la ciudad de Bogotá.</v>
          </cell>
          <cell r="AO101">
            <v>87844295</v>
          </cell>
          <cell r="AR101">
            <v>87844295</v>
          </cell>
          <cell r="AV101">
            <v>7985845</v>
          </cell>
          <cell r="AW101">
            <v>144</v>
          </cell>
          <cell r="AX101">
            <v>87844295</v>
          </cell>
          <cell r="AY101">
            <v>44581</v>
          </cell>
          <cell r="AZ101">
            <v>119</v>
          </cell>
          <cell r="BA101">
            <v>87844295</v>
          </cell>
          <cell r="BB101">
            <v>44567</v>
          </cell>
          <cell r="BC101" t="str">
            <v>6 6: Prestacion de servicios</v>
          </cell>
          <cell r="BD101" t="str">
            <v>1 Nacional</v>
          </cell>
          <cell r="BE101" t="str">
            <v>3 3. Único Contratista</v>
          </cell>
          <cell r="BF101">
            <v>44580</v>
          </cell>
          <cell r="BG101">
            <v>44586</v>
          </cell>
          <cell r="BH101">
            <v>44919</v>
          </cell>
          <cell r="BI101">
            <v>44919</v>
          </cell>
          <cell r="BJ101" t="str">
            <v>2 2-Ejecución</v>
          </cell>
          <cell r="BK101" t="str">
            <v>1 1. Días</v>
          </cell>
          <cell r="BL101">
            <v>333</v>
          </cell>
          <cell r="BO101">
            <v>333</v>
          </cell>
          <cell r="BP101">
            <v>44582</v>
          </cell>
          <cell r="BQ101">
            <v>44579</v>
          </cell>
          <cell r="BR101">
            <v>45107</v>
          </cell>
          <cell r="CE101" t="str">
            <v>PENDIENTE</v>
          </cell>
          <cell r="CF101" t="str">
            <v>PENDIENTE</v>
          </cell>
          <cell r="CG101" t="str">
            <v>3 3. Municipal</v>
          </cell>
          <cell r="CH101" t="str">
            <v>2 2. Transferencias</v>
          </cell>
          <cell r="CI101" t="str">
            <v>1 1-Pesos Colombianos</v>
          </cell>
          <cell r="CJ101" t="str">
            <v>149 3. Bogotá D.C.</v>
          </cell>
          <cell r="CK101" t="str">
            <v>17 17 La Candelaria</v>
          </cell>
          <cell r="CL101" t="str">
            <v>LA CANDELARIA</v>
          </cell>
          <cell r="CM101" t="str">
            <v>1 1. Única</v>
          </cell>
          <cell r="CN101" t="str">
            <v>4 CARRERA</v>
          </cell>
          <cell r="CO101">
            <v>8</v>
          </cell>
          <cell r="CP101">
            <v>9</v>
          </cell>
          <cell r="CQ101">
            <v>83</v>
          </cell>
          <cell r="CR101" t="str">
            <v>1 Interno</v>
          </cell>
          <cell r="CS101" t="str">
            <v>IVAN DARIO QUIÑONES SANCHEZ</v>
          </cell>
          <cell r="CT101">
            <v>80093292</v>
          </cell>
          <cell r="CU101">
            <v>3</v>
          </cell>
          <cell r="CW101" t="str">
            <v>ARQUITECTO</v>
          </cell>
        </row>
        <row r="102">
          <cell r="A102" t="str">
            <v>100</v>
          </cell>
          <cell r="B102" t="str">
            <v>CONTRATO DE PRESTACIÓN DE SERVICIOS PROFESIONALES Y/O APOYO A LA GESTIÓN</v>
          </cell>
          <cell r="C102" t="str">
            <v>Esdop 198 de 2022</v>
          </cell>
          <cell r="D102" t="str">
            <v>CONTRATACIÓN DIRECTA</v>
          </cell>
          <cell r="E102" t="str">
            <v>MARIA ULIANA VIEIRA PAK</v>
          </cell>
          <cell r="F102" t="str">
            <v>FEMENINO</v>
          </cell>
          <cell r="G102">
            <v>52253877</v>
          </cell>
          <cell r="H102">
            <v>7</v>
          </cell>
          <cell r="I102" t="str">
            <v xml:space="preserve"> PRESTAR SERVICIOS PROFESIONALES A LA SUBSECRETARIA EN CUMPLIMIENTO DE LAS METAS ASOCIADAS AL PROYECTO DE INVERSION 7879 FORTALECIMIENTO DE LA CULTURA CIUDADANA Y SU INSTITUCIONALIDAD EN BOGOTA, PARA ACOMPAÑAR Y APOYAR LAS GESTIONES TECNICAS REQUERIDAS PARA LA IMPLEMENTACION Y SEGUIMIENTO DE LA POLITICA PUBLICA DE CULTURA CIUDADANA Y DE LOS INSTRUMENTOS DE POLITICA Y PLANEACION SECTORIAL, DE ACUERDO CON LA PROGRAMACION PARA LA VIGENCIA Y CONFORME CON LOS LINEAMIENTOS DISTRITALES VIGENTES.</v>
          </cell>
          <cell r="J102" t="str">
            <v>17 17. Contrato de Prestación de Servicios</v>
          </cell>
          <cell r="K102" t="str">
            <v>1 Contratista</v>
          </cell>
          <cell r="L102" t="str">
            <v xml:space="preserve">1 Natural </v>
          </cell>
          <cell r="M102" t="str">
            <v>2 Privada (1)</v>
          </cell>
          <cell r="N102" t="str">
            <v>4 Persona Natural (2)</v>
          </cell>
          <cell r="O102" t="str">
            <v xml:space="preserve">31 31-Servicios Profesionales </v>
          </cell>
          <cell r="P102" t="str">
            <v>Carrera 7 No. 57 - 23, AP. 1601</v>
          </cell>
          <cell r="Q102">
            <v>3212424353</v>
          </cell>
          <cell r="R102" t="str">
            <v>maria.vieira@scrd.gov.co</v>
          </cell>
          <cell r="S102">
            <v>27437</v>
          </cell>
          <cell r="T102">
            <v>47</v>
          </cell>
          <cell r="U102" t="str">
            <v>MOSCÚ, RUSIA</v>
          </cell>
          <cell r="V102" t="str">
            <v>Profesional en administración de empresas, especializada en gerencia en gobierno y gestión pública, con experiencia superior a cinco (5) años en formulación,
planeación, ejecución, seguimiento y socialización de procesos y proyectos de gestión pública</v>
          </cell>
          <cell r="W102" t="str">
            <v>NO APLICA</v>
          </cell>
          <cell r="X102" t="str">
            <v>NO APLICA</v>
          </cell>
          <cell r="Y102" t="str">
            <v>CO1.PCCNTR.3279957</v>
          </cell>
          <cell r="Z102" t="str">
            <v>https://community.secop.gov.co/Public/Tendering/ContractNoticePhases/View?PPI=CO1.PPI.16790737&amp;isFromPublicArea=True&amp;isModal=False</v>
          </cell>
          <cell r="AA102">
            <v>44579</v>
          </cell>
          <cell r="AB102" t="str">
            <v>5 Contratación directa</v>
          </cell>
          <cell r="AC102" t="str">
            <v>33 Prestación de Servicios Profesionales y Apoyo (5-8)</v>
          </cell>
          <cell r="AE102" t="str">
            <v>1 1. Ley 80</v>
          </cell>
          <cell r="AF102" t="str">
            <v>SUBSECRETARIA DE CULTURA CIUDADANA</v>
          </cell>
          <cell r="AG102" t="str">
            <v>SUBSECRETARIA DE CULTURA CIUDADANA</v>
          </cell>
          <cell r="AH102" t="str">
            <v>1 1. Inversión</v>
          </cell>
          <cell r="AI102">
            <v>7879</v>
          </cell>
          <cell r="AJ102" t="str">
            <v>O2301160555000000</v>
          </cell>
          <cell r="AK102" t="str">
            <v>Fortalecimiento de la Cultura Ciudadana y su Institucionalidad en Bogotá.</v>
          </cell>
          <cell r="AO102">
            <v>87844295</v>
          </cell>
          <cell r="AR102">
            <v>87844295</v>
          </cell>
          <cell r="AV102">
            <v>7985845</v>
          </cell>
          <cell r="AW102">
            <v>145</v>
          </cell>
          <cell r="AX102">
            <v>87844295</v>
          </cell>
          <cell r="AY102">
            <v>44581</v>
          </cell>
          <cell r="AZ102">
            <v>225</v>
          </cell>
          <cell r="BA102">
            <v>87844295</v>
          </cell>
          <cell r="BB102">
            <v>44572</v>
          </cell>
          <cell r="BC102" t="str">
            <v>6 6: Prestacion de servicios</v>
          </cell>
          <cell r="BD102" t="str">
            <v>1 Nacional</v>
          </cell>
          <cell r="BE102" t="str">
            <v>3 3. Único Contratista</v>
          </cell>
          <cell r="BF102">
            <v>44580</v>
          </cell>
          <cell r="BG102">
            <v>44585</v>
          </cell>
          <cell r="BH102">
            <v>44919</v>
          </cell>
          <cell r="BI102">
            <v>44919</v>
          </cell>
          <cell r="BJ102" t="str">
            <v>2 2-Ejecución</v>
          </cell>
          <cell r="BK102" t="str">
            <v>1 1. Días</v>
          </cell>
          <cell r="BL102">
            <v>334</v>
          </cell>
          <cell r="BO102">
            <v>334</v>
          </cell>
          <cell r="BP102">
            <v>44582</v>
          </cell>
          <cell r="BQ102">
            <v>44581</v>
          </cell>
          <cell r="BR102">
            <v>45097</v>
          </cell>
          <cell r="CE102" t="str">
            <v>PENDIENTE</v>
          </cell>
          <cell r="CF102" t="str">
            <v>PENDIENTE</v>
          </cell>
          <cell r="CG102" t="str">
            <v>3 3. Municipal</v>
          </cell>
          <cell r="CH102" t="str">
            <v>2 2. Transferencias</v>
          </cell>
          <cell r="CI102" t="str">
            <v>1 1-Pesos Colombianos</v>
          </cell>
          <cell r="CJ102" t="str">
            <v>149 3. Bogotá D.C.</v>
          </cell>
          <cell r="CK102" t="str">
            <v>17 17 La Candelaria</v>
          </cell>
          <cell r="CL102" t="str">
            <v>LA CANDELARIA</v>
          </cell>
          <cell r="CM102" t="str">
            <v>1 1. Única</v>
          </cell>
          <cell r="CN102" t="str">
            <v>4 CARRERA</v>
          </cell>
          <cell r="CO102">
            <v>8</v>
          </cell>
          <cell r="CP102">
            <v>9</v>
          </cell>
          <cell r="CQ102">
            <v>83</v>
          </cell>
          <cell r="CR102" t="str">
            <v>1 Interno</v>
          </cell>
          <cell r="CS102" t="str">
            <v>DAVID ESTEBAN CORDOBA ARIZA</v>
          </cell>
          <cell r="CT102">
            <v>81717279</v>
          </cell>
          <cell r="CU102">
            <v>0</v>
          </cell>
          <cell r="CW102" t="str">
            <v>ADMINISTRADOR DE EMPRESAS ESPECIALISTA</v>
          </cell>
        </row>
        <row r="103">
          <cell r="A103">
            <v>101</v>
          </cell>
          <cell r="B103" t="str">
            <v>CONTRATO DE PRESTACIÓN DE SERVICIOS PROFESIONALES Y/O APOYO A LA GESTIÓN</v>
          </cell>
          <cell r="C103" t="str">
            <v>Esdop 110 de 2022</v>
          </cell>
          <cell r="D103" t="str">
            <v>CONTRATACIÓN DIRECTA</v>
          </cell>
          <cell r="E103" t="str">
            <v>DIANA ROCIO RODRIGUEZ RODRIGUEZ</v>
          </cell>
          <cell r="F103" t="str">
            <v>FEMENINO</v>
          </cell>
          <cell r="G103">
            <v>1022325406</v>
          </cell>
          <cell r="H103">
            <v>3</v>
          </cell>
          <cell r="I103" t="str">
            <v xml:space="preserve"> PRESTAR SERVICIOS PROFESIONALES A LA SUBSECRETARIA EN CUMPLIMIENTO DE LAS METAS ASOCIADAS AL PROYECTO DE INVERSION 7879 "FORTALECIMIENTO DE LA CULTURA CIUDADANA Y SU INSTITUCIONALIDAD EN BOGOTA", PARA ACOMPAÑAR LA IMPLEMENTACION Y SEGUIMIENTO DE LA ESCUELA DE  FORMACION DE MULTIPLICADORES DE CULTURA CIUDADANA MEDIANTE EL FORTALECIMIENTO PEDAGOGICO Y OPERATIVO DE LOS PROCESOS DE FORMACION EN CULTURA CIUDADANA EN LA VIGENCIA 2022.</v>
          </cell>
          <cell r="J103" t="str">
            <v>17 17. Contrato de Prestación de Servicios</v>
          </cell>
          <cell r="K103" t="str">
            <v>1 Contratista</v>
          </cell>
          <cell r="L103" t="str">
            <v xml:space="preserve">1 Natural </v>
          </cell>
          <cell r="M103" t="str">
            <v>2 Privada (1)</v>
          </cell>
          <cell r="N103" t="str">
            <v>4 Persona Natural (2)</v>
          </cell>
          <cell r="O103" t="str">
            <v xml:space="preserve">31 31-Servicios Profesionales </v>
          </cell>
          <cell r="P103" t="str">
            <v>CL 108 70 39 AP 203</v>
          </cell>
          <cell r="Q103">
            <v>3219007849</v>
          </cell>
          <cell r="R103" t="str">
            <v>diana.rodriguez@scrd.gov.co</v>
          </cell>
          <cell r="S103">
            <v>31610</v>
          </cell>
          <cell r="T103">
            <v>36</v>
          </cell>
          <cell r="U103" t="str">
            <v>BOGOTÁ, BOGOTÁ D.C.</v>
          </cell>
          <cell r="V103" t="str">
            <v>Comunicador Social y experiencia superior a cinco (5) años en gestión y desarrollo de proyectos y de programas</v>
          </cell>
          <cell r="W103" t="str">
            <v>NO APLICA</v>
          </cell>
          <cell r="X103" t="str">
            <v>NO APLICA</v>
          </cell>
          <cell r="Y103" t="str">
            <v>CO1.PCCNTR.3280190</v>
          </cell>
          <cell r="Z103" t="str">
            <v>https://community.secop.gov.co/Public/Tendering/ContractNoticePhases/View?PPI=CO1.PPI.16801548&amp;isFromPublicArea=True&amp;isModal=False</v>
          </cell>
          <cell r="AA103" t="str">
            <v>18/01/2022 </v>
          </cell>
          <cell r="AB103" t="str">
            <v>5 Contratación directa</v>
          </cell>
          <cell r="AC103" t="str">
            <v>33 Prestación de Servicios Profesionales y Apoyo (5-8)</v>
          </cell>
          <cell r="AE103" t="str">
            <v>1 1. Ley 80</v>
          </cell>
          <cell r="AF103" t="str">
            <v>SUBSECRETARIA DE CULTURA CIUDADANA</v>
          </cell>
          <cell r="AG103" t="str">
            <v>SUBSECRETARIA DE CULTURA CIUDADANA</v>
          </cell>
          <cell r="AH103" t="str">
            <v>1 1. Inversión</v>
          </cell>
          <cell r="AI103">
            <v>7879</v>
          </cell>
          <cell r="AJ103" t="str">
            <v>O2301160555000000</v>
          </cell>
          <cell r="AK103" t="str">
            <v>Fortalecimiento de la Cultura Ciudadana y su Institucionalidad en Bogotá.</v>
          </cell>
          <cell r="AO103">
            <v>87844295</v>
          </cell>
          <cell r="AR103">
            <v>87844295</v>
          </cell>
          <cell r="AV103">
            <v>7985845</v>
          </cell>
          <cell r="AW103">
            <v>146</v>
          </cell>
          <cell r="AX103">
            <v>87844295</v>
          </cell>
          <cell r="AY103">
            <v>44581</v>
          </cell>
          <cell r="AZ103">
            <v>327</v>
          </cell>
          <cell r="BA103">
            <v>87844295</v>
          </cell>
          <cell r="BB103">
            <v>44574</v>
          </cell>
          <cell r="BC103" t="str">
            <v>6 6: Prestacion de servicios</v>
          </cell>
          <cell r="BD103" t="str">
            <v>1 Nacional</v>
          </cell>
          <cell r="BE103" t="str">
            <v>3 3. Único Contratista</v>
          </cell>
          <cell r="BF103">
            <v>44580</v>
          </cell>
          <cell r="BG103">
            <v>44587</v>
          </cell>
          <cell r="BH103">
            <v>44921</v>
          </cell>
          <cell r="BI103">
            <v>44921</v>
          </cell>
          <cell r="BJ103" t="str">
            <v>2 2-Ejecución</v>
          </cell>
          <cell r="BK103" t="str">
            <v>1 1. Días</v>
          </cell>
          <cell r="BL103">
            <v>334</v>
          </cell>
          <cell r="BO103">
            <v>334</v>
          </cell>
          <cell r="BP103">
            <v>44582</v>
          </cell>
          <cell r="BQ103">
            <v>44581</v>
          </cell>
          <cell r="BR103">
            <v>45107</v>
          </cell>
          <cell r="CE103" t="str">
            <v>PENDIENTE</v>
          </cell>
          <cell r="CF103" t="str">
            <v>PENDIENTE</v>
          </cell>
          <cell r="CG103" t="str">
            <v>3 3. Municipal</v>
          </cell>
          <cell r="CH103" t="str">
            <v>2 2. Transferencias</v>
          </cell>
          <cell r="CI103" t="str">
            <v>1 1-Pesos Colombianos</v>
          </cell>
          <cell r="CJ103" t="str">
            <v>149 3. Bogotá D.C.</v>
          </cell>
          <cell r="CK103" t="str">
            <v>17 17 La Candelaria</v>
          </cell>
          <cell r="CL103" t="str">
            <v>LA CANDELARIA</v>
          </cell>
          <cell r="CM103" t="str">
            <v>1 1. Única</v>
          </cell>
          <cell r="CN103" t="str">
            <v>4 CARRERA</v>
          </cell>
          <cell r="CO103">
            <v>8</v>
          </cell>
          <cell r="CP103">
            <v>9</v>
          </cell>
          <cell r="CQ103">
            <v>83</v>
          </cell>
          <cell r="CR103" t="str">
            <v>1 Interno</v>
          </cell>
          <cell r="CS103" t="str">
            <v>DAVID ESTEBAN CORDOBA ARIZA</v>
          </cell>
          <cell r="CT103">
            <v>81717279</v>
          </cell>
          <cell r="CU103">
            <v>0</v>
          </cell>
          <cell r="CW103" t="str">
            <v xml:space="preserve">COMUNICADOR SOCIAL </v>
          </cell>
        </row>
        <row r="104">
          <cell r="A104">
            <v>102</v>
          </cell>
          <cell r="B104" t="str">
            <v>CONTRATO DE PRESTACIÓN DE SERVICIOS PROFESIONALES Y/O APOYO A LA GESTIÓN</v>
          </cell>
          <cell r="C104" t="str">
            <v>Esdop 126 de 2022</v>
          </cell>
          <cell r="D104" t="str">
            <v>CONTRATACIÓN DIRECTA</v>
          </cell>
          <cell r="E104" t="str">
            <v>FABIO ANDRES COLMENARES BURGOS</v>
          </cell>
          <cell r="F104" t="str">
            <v>MASCULINO</v>
          </cell>
          <cell r="G104">
            <v>1020738966</v>
          </cell>
          <cell r="H104">
            <v>1</v>
          </cell>
          <cell r="I104" t="str">
            <v xml:space="preserve"> PRESTAR SERVICIOS PROFESIONALES A LA SUBSECRETARIA DISTRITAL DE CULTURA CIUDADANA Y GESTION DEL CONOCIMIENTO EN EL CUMPLIMIENTO DE LAS METAS ASOCIADAS AL PROYECTO DE INVERSION 7879 FORTALECIMIENTO DE LA CULTURA CIUDADANA Y SU INSTITUCIONALIDAD EN BOGOTA, PARA APOYAR EN LOS PROCESOS DE FORMACION Y TRANSVERSALIZACION DEL ENFOQUE DE CULTURA CIUDADANA MEDIANTE EL DESARROLLO DE ACTIVIDADES PEDAGOGICAS DE TRANSFERENCIA METODOLOGICA, QUE REQUIERAN LAS ESTRATEGIAS O LINEAS DE ACCION EN LA VIGENCIA 2022.</v>
          </cell>
          <cell r="J104" t="str">
            <v>17 17. Contrato de Prestación de Servicios</v>
          </cell>
          <cell r="K104" t="str">
            <v>1 Contratista</v>
          </cell>
          <cell r="L104" t="str">
            <v xml:space="preserve">1 Natural </v>
          </cell>
          <cell r="M104" t="str">
            <v>2 Privada (1)</v>
          </cell>
          <cell r="N104" t="str">
            <v>4 Persona Natural (2)</v>
          </cell>
          <cell r="O104" t="str">
            <v xml:space="preserve">31 31-Servicios Profesionales </v>
          </cell>
          <cell r="P104" t="str">
            <v>CL 187 55 42 IN 4 AP 502</v>
          </cell>
          <cell r="Q104">
            <v>8100076</v>
          </cell>
          <cell r="R104" t="str">
            <v>fabio.colmenares@scrd.gov.co</v>
          </cell>
          <cell r="S104">
            <v>32531</v>
          </cell>
          <cell r="T104">
            <v>33</v>
          </cell>
          <cell r="U104" t="str">
            <v>BOGOTÁ, BOGOTÁ D.C.</v>
          </cell>
          <cell r="V104" t="str">
            <v>profesional en Sociologia y experiencia superior a tres (3) años en desarrollo de proyectos,
procesos de investigación, sistenatización y aporpiación social</v>
          </cell>
          <cell r="W104" t="str">
            <v>NO APLICA</v>
          </cell>
          <cell r="X104" t="str">
            <v>NO APLICA</v>
          </cell>
          <cell r="Y104" t="str">
            <v>CO1.PCCNTR.3280264</v>
          </cell>
          <cell r="Z104" t="str">
            <v>https://community.secop.gov.co/Public/Tendering/ContractNoticePhases/View?PPI=CO1.PPI.16805999&amp;isFromPublicArea=True&amp;isModal=False</v>
          </cell>
          <cell r="AA104">
            <v>44579</v>
          </cell>
          <cell r="AB104" t="str">
            <v>5 Contratación directa</v>
          </cell>
          <cell r="AC104" t="str">
            <v>33 Prestación de Servicios Profesionales y Apoyo (5-8)</v>
          </cell>
          <cell r="AE104" t="str">
            <v>1 1. Ley 80</v>
          </cell>
          <cell r="AF104" t="str">
            <v>SUBSECRETARIA DE CULTURA CIUDADANA</v>
          </cell>
          <cell r="AG104" t="str">
            <v>SUBSECRETARIA DE CULTURA CIUDADANA</v>
          </cell>
          <cell r="AH104" t="str">
            <v>1 1. Inversión</v>
          </cell>
          <cell r="AI104">
            <v>7879</v>
          </cell>
          <cell r="AJ104" t="str">
            <v>O2301160555000000</v>
          </cell>
          <cell r="AK104" t="str">
            <v>Fortalecimiento de la Cultura Ciudadana y su Institucionalidad en Bogotá.</v>
          </cell>
          <cell r="AO104">
            <v>72106166</v>
          </cell>
          <cell r="AR104">
            <v>72106166</v>
          </cell>
          <cell r="AV104">
            <v>6555106</v>
          </cell>
          <cell r="AW104">
            <v>228</v>
          </cell>
          <cell r="AX104">
            <v>72106166</v>
          </cell>
          <cell r="AY104">
            <v>44585</v>
          </cell>
          <cell r="AZ104">
            <v>328</v>
          </cell>
          <cell r="BA104">
            <v>72106166</v>
          </cell>
          <cell r="BB104">
            <v>44574</v>
          </cell>
          <cell r="BC104" t="str">
            <v>6 6: Prestacion de servicios</v>
          </cell>
          <cell r="BD104" t="str">
            <v>1 Nacional</v>
          </cell>
          <cell r="BE104" t="str">
            <v>3 3. Único Contratista</v>
          </cell>
          <cell r="BF104">
            <v>44582</v>
          </cell>
          <cell r="BG104">
            <v>44587</v>
          </cell>
          <cell r="BH104">
            <v>44921</v>
          </cell>
          <cell r="BI104">
            <v>44921</v>
          </cell>
          <cell r="BJ104" t="str">
            <v>2 2-Ejecución</v>
          </cell>
          <cell r="BK104" t="str">
            <v>1 1. Días</v>
          </cell>
          <cell r="BL104">
            <v>334</v>
          </cell>
          <cell r="BO104">
            <v>334</v>
          </cell>
          <cell r="BP104">
            <v>44587</v>
          </cell>
          <cell r="BQ104">
            <v>44580</v>
          </cell>
          <cell r="BR104">
            <v>45122</v>
          </cell>
          <cell r="CE104" t="str">
            <v>PENDIENTE</v>
          </cell>
          <cell r="CF104" t="str">
            <v>PENDIENTE</v>
          </cell>
          <cell r="CG104" t="str">
            <v>3 3. Municipal</v>
          </cell>
          <cell r="CH104" t="str">
            <v>2 2. Transferencias</v>
          </cell>
          <cell r="CI104" t="str">
            <v>1 1-Pesos Colombianos</v>
          </cell>
          <cell r="CJ104" t="str">
            <v>149 3. Bogotá D.C.</v>
          </cell>
          <cell r="CK104" t="str">
            <v>17 17 La Candelaria</v>
          </cell>
          <cell r="CL104" t="str">
            <v>LA CANDELARIA</v>
          </cell>
          <cell r="CM104" t="str">
            <v>1 1. Única</v>
          </cell>
          <cell r="CN104" t="str">
            <v>4 CARRERA</v>
          </cell>
          <cell r="CO104">
            <v>8</v>
          </cell>
          <cell r="CP104">
            <v>9</v>
          </cell>
          <cell r="CQ104">
            <v>83</v>
          </cell>
          <cell r="CR104" t="str">
            <v>1 Interno</v>
          </cell>
          <cell r="CS104" t="str">
            <v>DAVID ESTEBAN CORDOBA ARIZA</v>
          </cell>
          <cell r="CT104">
            <v>81717279</v>
          </cell>
          <cell r="CU104">
            <v>0</v>
          </cell>
          <cell r="CW104" t="str">
            <v>SOCIOLOGO</v>
          </cell>
        </row>
        <row r="105">
          <cell r="A105">
            <v>103</v>
          </cell>
          <cell r="B105" t="str">
            <v>CONTRATO DE PRESTACIÓN DE SERVICIOS PROFESIONALES Y/O APOYO A LA GESTIÓN</v>
          </cell>
          <cell r="C105" t="str">
            <v>Esdop 69 de 2022</v>
          </cell>
          <cell r="D105" t="str">
            <v>CONTRATACIÓN DIRECTA</v>
          </cell>
          <cell r="E105" t="str">
            <v>NATHALIA  MARTINEZ SAAVEDRA</v>
          </cell>
          <cell r="F105" t="str">
            <v>FEMENINO</v>
          </cell>
          <cell r="G105">
            <v>38641622</v>
          </cell>
          <cell r="H105">
            <v>1</v>
          </cell>
          <cell r="I105" t="str">
            <v xml:space="preserve"> PRESTAR SERVICIOS PROFESIONALES A LA SUBDIRECCION DE INFRAESTRUCTURA Y PATRIMONIO CULTURAL, EN LA EJECUCION DEL PROYECTO7654 EN SU META NUMERO DOS EN LO RELACIONADO CON EL ACOMPAÑAMIENTO TECNICO DE LOS PROYECTOS DE INFRAESTRUCTURA QUE LA DEPENDENCIA TIENE A SU CARGO.</v>
          </cell>
          <cell r="J105" t="str">
            <v>17 17. Contrato de Prestación de Servicios</v>
          </cell>
          <cell r="K105" t="str">
            <v>1 Contratista</v>
          </cell>
          <cell r="L105" t="str">
            <v xml:space="preserve">1 Natural </v>
          </cell>
          <cell r="M105" t="str">
            <v>2 Privada (1)</v>
          </cell>
          <cell r="N105" t="str">
            <v>4 Persona Natural (2)</v>
          </cell>
          <cell r="O105" t="str">
            <v xml:space="preserve">31 31-Servicios Profesionales </v>
          </cell>
          <cell r="P105" t="str">
            <v>Carrera 13A #88-47 Apto 304</v>
          </cell>
          <cell r="Q105">
            <v>6216464</v>
          </cell>
          <cell r="R105" t="str">
            <v>nathalia.martinez@scrd.gov.co</v>
          </cell>
          <cell r="S105">
            <v>30695</v>
          </cell>
          <cell r="T105">
            <v>38</v>
          </cell>
          <cell r="U105" t="str">
            <v>Cali, Valle del Cauca</v>
          </cell>
          <cell r="V105" t="str">
            <v>Título profesional en
Arquitectura, cuenta con experiencia profesional de ocho (8) años en elaboración de proyectos de infraestructura y/o diseño arquitectónico</v>
          </cell>
          <cell r="W105" t="str">
            <v>NO APLICA</v>
          </cell>
          <cell r="X105" t="str">
            <v>NO APLICA</v>
          </cell>
          <cell r="Y105" t="str">
            <v>CO1.PCCNTR.3285453</v>
          </cell>
          <cell r="Z105" t="str">
            <v>https://community.secop.gov.co/Public/Tendering/ContractNoticePhases/View?PPI=CO1.PPI.16799308&amp;isFromPublicArea=True&amp;isModal=False</v>
          </cell>
          <cell r="AA105">
            <v>44579</v>
          </cell>
          <cell r="AB105" t="str">
            <v>5 Contratación directa</v>
          </cell>
          <cell r="AC105" t="str">
            <v>33 Prestación de Servicios Profesionales y Apoyo (5-8)</v>
          </cell>
          <cell r="AE105" t="str">
            <v>1 1. Ley 80</v>
          </cell>
          <cell r="AF105" t="str">
            <v>DIRECCION DE ARTE CULTURA Y PATRIMONIO</v>
          </cell>
          <cell r="AG105" t="str">
            <v>SUBDIRECCIÓN DE INFRAESTRUCTURA Y PATRIMONIO CULTURAL</v>
          </cell>
          <cell r="AH105" t="str">
            <v>1 1. Inversión</v>
          </cell>
          <cell r="AI105">
            <v>7654</v>
          </cell>
          <cell r="AJ105" t="str">
            <v>O2301160121000000</v>
          </cell>
          <cell r="AK105" t="str">
            <v>Mejoramiento de la infraestructura cultural en la ciudad de Bogotá.</v>
          </cell>
          <cell r="AO105">
            <v>87844295</v>
          </cell>
          <cell r="AR105">
            <v>87844295</v>
          </cell>
          <cell r="AV105">
            <v>7985845</v>
          </cell>
          <cell r="AW105">
            <v>147</v>
          </cell>
          <cell r="AX105">
            <v>87844295</v>
          </cell>
          <cell r="AY105">
            <v>44581</v>
          </cell>
          <cell r="AZ105">
            <v>117</v>
          </cell>
          <cell r="BA105">
            <v>87844295</v>
          </cell>
          <cell r="BB105">
            <v>44567</v>
          </cell>
          <cell r="BC105" t="str">
            <v>6 6: Prestacion de servicios</v>
          </cell>
          <cell r="BD105" t="str">
            <v>1 Nacional</v>
          </cell>
          <cell r="BE105" t="str">
            <v>3 3. Único Contratista</v>
          </cell>
          <cell r="BF105">
            <v>44580</v>
          </cell>
          <cell r="BG105">
            <v>44585</v>
          </cell>
          <cell r="BH105">
            <v>44918</v>
          </cell>
          <cell r="BI105">
            <v>44918</v>
          </cell>
          <cell r="BJ105" t="str">
            <v>2 2-Ejecución</v>
          </cell>
          <cell r="BK105" t="str">
            <v>1 1. Días</v>
          </cell>
          <cell r="BL105">
            <v>333</v>
          </cell>
          <cell r="BO105">
            <v>333</v>
          </cell>
          <cell r="BP105">
            <v>44582</v>
          </cell>
          <cell r="BQ105">
            <v>44579</v>
          </cell>
          <cell r="BR105">
            <v>45107</v>
          </cell>
          <cell r="CE105" t="str">
            <v>PENDIENTE</v>
          </cell>
          <cell r="CF105" t="str">
            <v>PENDIENTE</v>
          </cell>
          <cell r="CG105" t="str">
            <v>3 3. Municipal</v>
          </cell>
          <cell r="CH105" t="str">
            <v>2 2. Transferencias</v>
          </cell>
          <cell r="CI105" t="str">
            <v>1 1-Pesos Colombianos</v>
          </cell>
          <cell r="CJ105" t="str">
            <v>149 3. Bogotá D.C.</v>
          </cell>
          <cell r="CK105" t="str">
            <v>17 17 La Candelaria</v>
          </cell>
          <cell r="CL105" t="str">
            <v>LA CANDELARIA</v>
          </cell>
          <cell r="CM105" t="str">
            <v>1 1. Única</v>
          </cell>
          <cell r="CN105" t="str">
            <v>4 CARRERA</v>
          </cell>
          <cell r="CO105">
            <v>8</v>
          </cell>
          <cell r="CP105">
            <v>9</v>
          </cell>
          <cell r="CQ105">
            <v>83</v>
          </cell>
          <cell r="CR105" t="str">
            <v>1 Interno</v>
          </cell>
          <cell r="CS105" t="str">
            <v>IVAN DARIO QUIÑONES SANCHEZ</v>
          </cell>
          <cell r="CT105">
            <v>80093292</v>
          </cell>
          <cell r="CU105">
            <v>3</v>
          </cell>
          <cell r="CW105" t="str">
            <v>ARQUITECTO</v>
          </cell>
        </row>
        <row r="106">
          <cell r="A106">
            <v>104</v>
          </cell>
          <cell r="B106" t="str">
            <v>CONTRATO DE PRESTACIÓN DE SERVICIOS PROFESIONALES Y/O APOYO A LA GESTIÓN</v>
          </cell>
          <cell r="C106" t="str">
            <v>ESDOP 205 DE 2022</v>
          </cell>
          <cell r="D106" t="str">
            <v>CONTRATACIÓN DIRECTA</v>
          </cell>
          <cell r="E106" t="str">
            <v>ANGIE CATALINA SANCHEZ VELOZA</v>
          </cell>
          <cell r="F106" t="str">
            <v>FEMENINO</v>
          </cell>
          <cell r="G106">
            <v>1010192366</v>
          </cell>
          <cell r="H106">
            <v>0</v>
          </cell>
          <cell r="I106" t="str">
            <v xml:space="preserve"> PRESTAR LOS SERVICIOS PROFESIONALES A LA OFICINA ASESORA DE PLANEACION PARA CONTRIBUIR CON EL PROYECTO DE INVERSION 7646 META NO. 6 PARA REALIZAR LAS ACCIONES DE ARTICULACION Y GESTION DE LA INFORMACION ESTRATEGICA DE LA SCRD Y DEL SECTOR</v>
          </cell>
          <cell r="J106" t="str">
            <v>17 17. Contrato de Prestación de Servicios</v>
          </cell>
          <cell r="K106" t="str">
            <v>1 Contratista</v>
          </cell>
          <cell r="L106" t="str">
            <v xml:space="preserve">1 Natural </v>
          </cell>
          <cell r="M106" t="str">
            <v>2 Privada (1)</v>
          </cell>
          <cell r="N106" t="str">
            <v>4 Persona Natural (2)</v>
          </cell>
          <cell r="O106" t="str">
            <v xml:space="preserve">31 31-Servicios Profesionales </v>
          </cell>
          <cell r="P106" t="str">
            <v>CALLE 70 NO 97 40 CASA 137</v>
          </cell>
          <cell r="Q106">
            <v>3204484685</v>
          </cell>
          <cell r="R106" t="str">
            <v>angie.sanchez@scrd.gov.co</v>
          </cell>
          <cell r="S106">
            <v>33113</v>
          </cell>
          <cell r="T106">
            <v>32</v>
          </cell>
          <cell r="U106" t="str">
            <v>BOGOTÁ, BOGOTÁ D.C.</v>
          </cell>
          <cell r="V106" t="str">
            <v>Economista, Magister
en Estudios Políticos y
Especialista en
Resolución de
Conflictos, 7 años de
experiencia
profesional</v>
          </cell>
          <cell r="W106" t="str">
            <v>NO APLICA</v>
          </cell>
          <cell r="X106" t="str">
            <v>NO APLICA</v>
          </cell>
          <cell r="Y106" t="str">
            <v>CO1.PCCNTR.3282762</v>
          </cell>
          <cell r="Z106" t="str">
            <v>https://community.secop.gov.co/Public/Tendering/ContractNoticePhases/View?PPI=CO1.PPI.16698952&amp;isFromPublicArea=True&amp;isModal=False</v>
          </cell>
          <cell r="AA106">
            <v>44579</v>
          </cell>
          <cell r="AB106" t="str">
            <v>5 Contratación directa</v>
          </cell>
          <cell r="AC106" t="str">
            <v>33 Prestación de Servicios Profesionales y Apoyo (5-8)</v>
          </cell>
          <cell r="AE106" t="str">
            <v>1 1. Ley 80</v>
          </cell>
          <cell r="AF106" t="str">
            <v>DIRECCION DE GESTION CORPORATIVA</v>
          </cell>
          <cell r="AG106" t="str">
            <v>OFICINA ASESORA DE PLANEACION</v>
          </cell>
          <cell r="AH106" t="str">
            <v>1 1. Inversión</v>
          </cell>
          <cell r="AI106">
            <v>7646</v>
          </cell>
          <cell r="AJ106" t="str">
            <v>O2301160556000000</v>
          </cell>
          <cell r="AK106" t="str">
            <v>Fortalecimiento a la gestión, la innovación tecnológica y la comunicación pública de la Secretaría de Cultura, Recreación y Deporte de Bogotá</v>
          </cell>
          <cell r="AO106">
            <v>103630197</v>
          </cell>
          <cell r="AR106">
            <v>103630197</v>
          </cell>
          <cell r="AV106">
            <v>9420927</v>
          </cell>
          <cell r="AW106">
            <v>134</v>
          </cell>
          <cell r="AX106">
            <v>103630197</v>
          </cell>
          <cell r="AY106">
            <v>44581</v>
          </cell>
          <cell r="AZ106">
            <v>127</v>
          </cell>
          <cell r="BA106">
            <v>103630197</v>
          </cell>
          <cell r="BB106">
            <v>44567</v>
          </cell>
          <cell r="BC106" t="str">
            <v>6 6: Prestacion de servicios</v>
          </cell>
          <cell r="BD106" t="str">
            <v>1 Nacional</v>
          </cell>
          <cell r="BE106" t="str">
            <v>3 3. Único Contratista</v>
          </cell>
          <cell r="BF106">
            <v>44580</v>
          </cell>
          <cell r="BG106">
            <v>44588</v>
          </cell>
          <cell r="BH106">
            <v>44922</v>
          </cell>
          <cell r="BI106">
            <v>44922</v>
          </cell>
          <cell r="BJ106" t="str">
            <v>2 2-Ejecución</v>
          </cell>
          <cell r="BK106" t="str">
            <v>1 1. Días</v>
          </cell>
          <cell r="BL106">
            <v>334</v>
          </cell>
          <cell r="BO106">
            <v>334</v>
          </cell>
          <cell r="BP106">
            <v>44582</v>
          </cell>
          <cell r="BQ106">
            <v>44580</v>
          </cell>
          <cell r="BR106">
            <v>45101</v>
          </cell>
          <cell r="CE106" t="str">
            <v>PENDIENTE</v>
          </cell>
          <cell r="CF106" t="str">
            <v>PENDIENTE</v>
          </cell>
          <cell r="CG106" t="str">
            <v>3 3. Municipal</v>
          </cell>
          <cell r="CH106" t="str">
            <v>2 2. Transferencias</v>
          </cell>
          <cell r="CI106" t="str">
            <v>1 1-Pesos Colombianos</v>
          </cell>
          <cell r="CJ106" t="str">
            <v>149 3. Bogotá D.C.</v>
          </cell>
          <cell r="CK106" t="str">
            <v>17 17 La Candelaria</v>
          </cell>
          <cell r="CL106" t="str">
            <v>LA CANDELARIA</v>
          </cell>
          <cell r="CM106" t="str">
            <v>1 1. Única</v>
          </cell>
          <cell r="CN106" t="str">
            <v>4 CARRERA</v>
          </cell>
          <cell r="CO106">
            <v>8</v>
          </cell>
          <cell r="CP106">
            <v>9</v>
          </cell>
          <cell r="CQ106">
            <v>83</v>
          </cell>
          <cell r="CR106" t="str">
            <v>1 Interno</v>
          </cell>
          <cell r="CS106" t="str">
            <v>SONIA CORDOBA ALVARADO</v>
          </cell>
          <cell r="CT106">
            <v>51800165</v>
          </cell>
          <cell r="CU106">
            <v>5</v>
          </cell>
          <cell r="CW106" t="str">
            <v>ECONOMISTA MAGISTER</v>
          </cell>
        </row>
        <row r="107">
          <cell r="A107">
            <v>105</v>
          </cell>
          <cell r="B107" t="str">
            <v>CONTRATO DE PRESTACIÓN DE SERVICIOS PROFESIONALES Y/O APOYO A LA GESTIÓN</v>
          </cell>
          <cell r="C107" t="str">
            <v>Esdop no. 320 de 2022</v>
          </cell>
          <cell r="D107" t="str">
            <v>CONTRATACIÓN DIRECTA</v>
          </cell>
          <cell r="E107" t="str">
            <v>MARILUZ  CASTRO BERNAL</v>
          </cell>
          <cell r="F107" t="str">
            <v>FEMENINO</v>
          </cell>
          <cell r="G107">
            <v>52878330</v>
          </cell>
          <cell r="H107">
            <v>3</v>
          </cell>
          <cell r="I107" t="str">
            <v xml:space="preserve"> Prestar los servicios de apoyo a la gestión de la DALP, en el marco de las actividades técnicas y operativas del equipo de gestión territorial de la Secretaría Distrital de Cultura, Recreación y Deporte tendientes a la ejecución del Modelo de Gestión Cultural Territorial en las localidades del Distrito Capital, en cumplimiento de la meta 1 del Proyecto de Inversión 7648 para la vigencia 2022</v>
          </cell>
          <cell r="J107" t="str">
            <v>17 17. Contrato de Prestación de Servicios</v>
          </cell>
          <cell r="K107" t="str">
            <v>1 Contratista</v>
          </cell>
          <cell r="L107" t="str">
            <v xml:space="preserve">1 Natural </v>
          </cell>
          <cell r="M107" t="str">
            <v>2 Privada (1)</v>
          </cell>
          <cell r="N107" t="str">
            <v>4 Persona Natural (2)</v>
          </cell>
          <cell r="O107" t="str">
            <v xml:space="preserve">31 31-Servicios Profesionales </v>
          </cell>
          <cell r="P107" t="str">
            <v>Diagonal 68 H 48 G 04 Sur</v>
          </cell>
          <cell r="Q107">
            <v>2498809</v>
          </cell>
          <cell r="R107" t="str">
            <v>mariluz.castro@scrd.gov.co</v>
          </cell>
          <cell r="S107">
            <v>30503</v>
          </cell>
          <cell r="T107">
            <v>39</v>
          </cell>
          <cell r="U107" t="str">
            <v>BOGOTÁ, BOGOTÁ D.C.</v>
          </cell>
          <cell r="V107" t="str">
            <v>Técnico Profesional en Contabilidad y Finanzas, con experiencia laboral de más de un (1) año</v>
          </cell>
          <cell r="W107" t="str">
            <v>NO APLICA</v>
          </cell>
          <cell r="X107" t="str">
            <v>NO APLICA</v>
          </cell>
          <cell r="Y107" t="str">
            <v>CO1.PCCNTR.3285510</v>
          </cell>
          <cell r="Z107" t="str">
            <v>https://community.secop.gov.co/Public/Tendering/ContractNoticePhases/View?PPI=CO1.PPI.16701744&amp;isFromPublicArea=True&amp;isModal=False</v>
          </cell>
          <cell r="AA107">
            <v>44579</v>
          </cell>
          <cell r="AB107" t="str">
            <v>5 Contratación directa</v>
          </cell>
          <cell r="AC107" t="str">
            <v>33 Prestación de Servicios Profesionales y Apoyo (5-8)</v>
          </cell>
          <cell r="AE107" t="str">
            <v>1 1. Ley 80</v>
          </cell>
          <cell r="AF107" t="str">
            <v>SUBSECRETARIA DE GOBERNANZA</v>
          </cell>
          <cell r="AG107" t="str">
            <v>DIRECCIÓN DE ASUNTOS LOCALES Y PARTICIPACION</v>
          </cell>
          <cell r="AH107" t="str">
            <v>1 1. Inversión</v>
          </cell>
          <cell r="AI107">
            <v>7648</v>
          </cell>
          <cell r="AJ107" t="str">
            <v>O2301160121000000</v>
          </cell>
          <cell r="AK107" t="str">
            <v>Fortalecimiento a la gestión, la innovación tecnológica y la comunicación pública de la Secretaría de Cultura, Recreación y Deporte de Bogotá</v>
          </cell>
          <cell r="AO107">
            <v>36268188</v>
          </cell>
          <cell r="AR107">
            <v>36268188</v>
          </cell>
          <cell r="AV107">
            <v>3297108</v>
          </cell>
          <cell r="AW107">
            <v>304</v>
          </cell>
          <cell r="AX107">
            <v>36268188</v>
          </cell>
          <cell r="AY107">
            <v>44588</v>
          </cell>
          <cell r="AZ107">
            <v>203</v>
          </cell>
          <cell r="BA107">
            <v>36268188</v>
          </cell>
          <cell r="BB107">
            <v>44568</v>
          </cell>
          <cell r="BC107" t="str">
            <v>6 6: Prestacion de servicios</v>
          </cell>
          <cell r="BD107" t="str">
            <v>1 Nacional</v>
          </cell>
          <cell r="BE107" t="str">
            <v>3 3. Único Contratista</v>
          </cell>
          <cell r="BF107">
            <v>44581</v>
          </cell>
          <cell r="BG107">
            <v>44588</v>
          </cell>
          <cell r="BH107">
            <v>44922</v>
          </cell>
          <cell r="BI107">
            <v>44922</v>
          </cell>
          <cell r="BJ107" t="str">
            <v>2 2-Ejecución</v>
          </cell>
          <cell r="BK107" t="str">
            <v>1 1. Días</v>
          </cell>
          <cell r="BL107">
            <v>334</v>
          </cell>
          <cell r="BO107">
            <v>334</v>
          </cell>
          <cell r="BP107">
            <v>44582</v>
          </cell>
          <cell r="BQ107">
            <v>44579</v>
          </cell>
          <cell r="BR107">
            <v>45107</v>
          </cell>
          <cell r="CE107" t="str">
            <v>PENDIENTE</v>
          </cell>
          <cell r="CF107" t="str">
            <v>PENDIENTE</v>
          </cell>
          <cell r="CG107" t="str">
            <v>3 3. Municipal</v>
          </cell>
          <cell r="CH107" t="str">
            <v>2 2. Transferencias</v>
          </cell>
          <cell r="CI107" t="str">
            <v>1 1-Pesos Colombianos</v>
          </cell>
          <cell r="CJ107" t="str">
            <v>149 3. Bogotá D.C.</v>
          </cell>
          <cell r="CK107" t="str">
            <v>17 17 La Candelaria</v>
          </cell>
          <cell r="CL107" t="str">
            <v>LA CANDELARIA</v>
          </cell>
          <cell r="CM107" t="str">
            <v>1 1. Única</v>
          </cell>
          <cell r="CN107" t="str">
            <v>4 CARRERA</v>
          </cell>
          <cell r="CO107">
            <v>8</v>
          </cell>
          <cell r="CP107">
            <v>9</v>
          </cell>
          <cell r="CQ107">
            <v>83</v>
          </cell>
          <cell r="CR107" t="str">
            <v>1 Interno</v>
          </cell>
          <cell r="CS107" t="str">
            <v>ALEJANDRO FRANCO PLATA</v>
          </cell>
          <cell r="CT107">
            <v>1071166627</v>
          </cell>
          <cell r="CU107">
            <v>1</v>
          </cell>
          <cell r="CW107" t="str">
            <v>TECNICO EN CONTABILIDAD Y FINANZAS</v>
          </cell>
        </row>
        <row r="108">
          <cell r="A108">
            <v>106</v>
          </cell>
          <cell r="B108" t="str">
            <v>CONTRATO DE PRESTACIÓN DE SERVICIOS PROFESIONALES Y/O APOYO A LA GESTIÓN</v>
          </cell>
          <cell r="C108" t="str">
            <v>Esdop no. 304 de 2022</v>
          </cell>
          <cell r="D108" t="str">
            <v>CONTRATACIÓN DIRECTA</v>
          </cell>
          <cell r="E108" t="str">
            <v>ANDREA DEL PILAR ROMERO ACOSTA</v>
          </cell>
          <cell r="F108" t="str">
            <v>FEMENINO</v>
          </cell>
          <cell r="G108">
            <v>1072649373</v>
          </cell>
          <cell r="H108">
            <v>1</v>
          </cell>
          <cell r="I108" t="str">
            <v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v>
          </cell>
          <cell r="J108" t="str">
            <v>17 17. Contrato de Prestación de Servicios</v>
          </cell>
          <cell r="K108" t="str">
            <v>1 Contratista</v>
          </cell>
          <cell r="L108" t="str">
            <v xml:space="preserve">1 Natural </v>
          </cell>
          <cell r="M108" t="str">
            <v>2 Privada (1)</v>
          </cell>
          <cell r="N108" t="str">
            <v>4 Persona Natural (2)</v>
          </cell>
          <cell r="O108" t="str">
            <v xml:space="preserve">31 31-Servicios Profesionales </v>
          </cell>
          <cell r="P108" t="str">
            <v>Kr 20 # 39 a - 59</v>
          </cell>
          <cell r="Q108">
            <v>3134277322</v>
          </cell>
          <cell r="R108" t="str">
            <v>antonionarino@scrd.gov.co</v>
          </cell>
          <cell r="S108">
            <v>32362</v>
          </cell>
          <cell r="T108">
            <v>34</v>
          </cell>
          <cell r="U108" t="str">
            <v>BOGOTÁ, BOGOTÁ D.C.</v>
          </cell>
          <cell r="V108" t="str">
            <v>Profesional en Sociología, con mas de tres (3) años de experiencia profesional en políticas públicas, trabajo comunitario y/o gestión cultural</v>
          </cell>
          <cell r="W108" t="str">
            <v>NO APLICA</v>
          </cell>
          <cell r="X108" t="str">
            <v>NO APLICA</v>
          </cell>
          <cell r="Y108" t="str">
            <v>CO1.PCCNTR.3283034</v>
          </cell>
          <cell r="Z108" t="str">
            <v>https://community.secop.gov.co/Public/Tendering/ContractNoticePhases/View?PPI=CO1.PPI.16800095&amp;isFromPublicArea=True&amp;isModal=False</v>
          </cell>
          <cell r="AA108">
            <v>44579</v>
          </cell>
          <cell r="AB108" t="str">
            <v>5 Contratación directa</v>
          </cell>
          <cell r="AC108" t="str">
            <v>33 Prestación de Servicios Profesionales y Apoyo (5-8)</v>
          </cell>
          <cell r="AE108" t="str">
            <v>1 1. Ley 80</v>
          </cell>
          <cell r="AF108" t="str">
            <v>SUBSECRETARIA DE GOBERNANZA</v>
          </cell>
          <cell r="AG108" t="str">
            <v>DIRECCIÓN DE ASUNTOS LOCALES Y PARTICIPACION</v>
          </cell>
          <cell r="AH108" t="str">
            <v>1 1. Inversión</v>
          </cell>
          <cell r="AI108">
            <v>7648</v>
          </cell>
          <cell r="AJ108" t="str">
            <v>O2301160121000000</v>
          </cell>
          <cell r="AK108" t="str">
            <v>Fortalecimiento a la gestión, la innovación tecnológica y la comunicación pública de la Secretaría de Cultura, Recreación y Deporte de Bogotá</v>
          </cell>
          <cell r="AO108">
            <v>72106166</v>
          </cell>
          <cell r="AR108">
            <v>72106166</v>
          </cell>
          <cell r="AV108">
            <v>6555106</v>
          </cell>
          <cell r="AW108">
            <v>175</v>
          </cell>
          <cell r="AX108">
            <v>72106166</v>
          </cell>
          <cell r="AY108">
            <v>44582</v>
          </cell>
          <cell r="AZ108">
            <v>157</v>
          </cell>
          <cell r="BA108">
            <v>72106166</v>
          </cell>
          <cell r="BB108">
            <v>44568</v>
          </cell>
          <cell r="BC108" t="str">
            <v>6 6: Prestacion de servicios</v>
          </cell>
          <cell r="BD108" t="str">
            <v>1 Nacional</v>
          </cell>
          <cell r="BE108" t="str">
            <v>3 3. Único Contratista</v>
          </cell>
          <cell r="BF108">
            <v>44581</v>
          </cell>
          <cell r="BG108">
            <v>44592</v>
          </cell>
          <cell r="BH108">
            <v>44926</v>
          </cell>
          <cell r="BI108">
            <v>44926</v>
          </cell>
          <cell r="BJ108" t="str">
            <v>2 2-Ejecución</v>
          </cell>
          <cell r="BK108" t="str">
            <v>1 1. Días</v>
          </cell>
          <cell r="BL108">
            <v>334</v>
          </cell>
          <cell r="BO108">
            <v>334</v>
          </cell>
          <cell r="BP108">
            <v>44592</v>
          </cell>
          <cell r="BQ108">
            <v>44581</v>
          </cell>
          <cell r="BR108">
            <v>45107</v>
          </cell>
          <cell r="CE108" t="str">
            <v>PENDIENTE</v>
          </cell>
          <cell r="CF108" t="str">
            <v>PENDIENTE</v>
          </cell>
          <cell r="CG108" t="str">
            <v>3 3. Municipal</v>
          </cell>
          <cell r="CH108" t="str">
            <v>2 2. Transferencias</v>
          </cell>
          <cell r="CI108" t="str">
            <v>1 1-Pesos Colombianos</v>
          </cell>
          <cell r="CJ108" t="str">
            <v>149 3. Bogotá D.C.</v>
          </cell>
          <cell r="CK108" t="str">
            <v>17 17 La Candelaria</v>
          </cell>
          <cell r="CL108" t="str">
            <v>LA CANDELARIA</v>
          </cell>
          <cell r="CM108" t="str">
            <v>1 1. Única</v>
          </cell>
          <cell r="CN108" t="str">
            <v>4 CARRERA</v>
          </cell>
          <cell r="CO108">
            <v>8</v>
          </cell>
          <cell r="CP108">
            <v>9</v>
          </cell>
          <cell r="CQ108">
            <v>83</v>
          </cell>
          <cell r="CR108" t="str">
            <v>1 Interno</v>
          </cell>
          <cell r="CS108" t="str">
            <v>ALEJANDRO FRANCO PLATA</v>
          </cell>
          <cell r="CT108">
            <v>1071166627</v>
          </cell>
          <cell r="CU108">
            <v>1</v>
          </cell>
          <cell r="CW108" t="str">
            <v>SOCIOLOGO</v>
          </cell>
        </row>
        <row r="109">
          <cell r="A109">
            <v>107</v>
          </cell>
          <cell r="B109" t="str">
            <v>CONTRATO DE PRESTACIÓN DE SERVICIOS PROFESIONALES Y/O APOYO A LA GESTIÓN</v>
          </cell>
          <cell r="C109" t="str">
            <v>Esdop no. 321 de 2022</v>
          </cell>
          <cell r="D109" t="str">
            <v>CONTRATACIÓN DIRECTA</v>
          </cell>
          <cell r="E109" t="str">
            <v>MARIA ALEJANDRA CONTRERAS ACEVEDO</v>
          </cell>
          <cell r="F109" t="str">
            <v>FEMENINO</v>
          </cell>
          <cell r="G109">
            <v>1015467666</v>
          </cell>
          <cell r="H109">
            <v>3</v>
          </cell>
          <cell r="I109" t="str">
            <v xml:space="preserve"> Prestar los servicios de apoyo a la gestió de la DALP, en el marco de las actividades técnicas y operativas del equipo de gestión territorial de la SecretarIa Distrital de Cultura, Recreació y Deporte tendientes a la ejecució del Modelo de Gestió Cultural Territorial en las localidades del Distrito Capital, en cumplimiento de la meta 1 del Proyecto de Inversió 7648 para la vigencia 2022.</v>
          </cell>
          <cell r="J109" t="str">
            <v>17 17. Contrato de Prestación de Servicios</v>
          </cell>
          <cell r="K109" t="str">
            <v>1 Contratista</v>
          </cell>
          <cell r="L109" t="str">
            <v xml:space="preserve">1 Natural </v>
          </cell>
          <cell r="M109" t="str">
            <v>2 Privada (1)</v>
          </cell>
          <cell r="N109" t="str">
            <v>4 Persona Natural (2)</v>
          </cell>
          <cell r="O109" t="str">
            <v xml:space="preserve">31 31-Servicios Profesionales </v>
          </cell>
          <cell r="P109" t="str">
            <v>CL 127 B 89 67</v>
          </cell>
          <cell r="Q109">
            <v>3203530905</v>
          </cell>
          <cell r="R109" t="str">
            <v>maria.contreras@scrd.gov.co</v>
          </cell>
          <cell r="S109">
            <v>35481</v>
          </cell>
          <cell r="T109">
            <v>25</v>
          </cell>
          <cell r="U109" t="str">
            <v>BOGOTÁ, BOGOTÁ D.C.</v>
          </cell>
          <cell r="V109" t="str">
            <v>Técnico en en Contabilización de Operaciones Comerciales y Financieras, con experiencia laboral de más de un (1) año</v>
          </cell>
          <cell r="W109" t="str">
            <v>NO APLICA</v>
          </cell>
          <cell r="X109" t="str">
            <v>NO APLICA</v>
          </cell>
          <cell r="Y109" t="str">
            <v>CO1.PCCNTR.3286709</v>
          </cell>
          <cell r="Z109" t="str">
            <v>https://community.secop.gov.co/Public/Tendering/ContractNoticePhases/View?PPI=CO1.PPI.16702514&amp;isFromPublicArea=True&amp;isModal=False</v>
          </cell>
          <cell r="AA109">
            <v>44579</v>
          </cell>
          <cell r="AB109" t="str">
            <v>5 Contratación directa</v>
          </cell>
          <cell r="AC109" t="str">
            <v>33 Prestación de Servicios Profesionales y Apoyo (5-8)</v>
          </cell>
          <cell r="AE109" t="str">
            <v>1 1. Ley 80</v>
          </cell>
          <cell r="AF109" t="str">
            <v>SUBSECRETARIA DE GOBERNANZA</v>
          </cell>
          <cell r="AG109" t="str">
            <v>DIRECCIÓN DE ASUNTOS LOCALES Y PARTICIPACION</v>
          </cell>
          <cell r="AH109" t="str">
            <v>1 1. Inversión</v>
          </cell>
          <cell r="AI109">
            <v>7648</v>
          </cell>
          <cell r="AJ109" t="str">
            <v>O2301160121000000</v>
          </cell>
          <cell r="AK109" t="str">
            <v>Fortalecimiento a la gestión, la innovación tecnológica y la comunicación pública de la Secretaría de Cultura, Recreación y Deporte de Bogotá</v>
          </cell>
          <cell r="AO109">
            <v>36268188</v>
          </cell>
          <cell r="AR109">
            <v>36268188</v>
          </cell>
          <cell r="AV109">
            <v>3297108</v>
          </cell>
          <cell r="AW109">
            <v>135</v>
          </cell>
          <cell r="AX109">
            <v>36268188</v>
          </cell>
          <cell r="AY109">
            <v>44581</v>
          </cell>
          <cell r="AZ109">
            <v>205</v>
          </cell>
          <cell r="BA109">
            <v>36268188</v>
          </cell>
          <cell r="BB109">
            <v>44568</v>
          </cell>
          <cell r="BC109" t="str">
            <v>6 6: Prestacion de servicios</v>
          </cell>
          <cell r="BD109" t="str">
            <v>1 Nacional</v>
          </cell>
          <cell r="BE109" t="str">
            <v>3 3. Único Contratista</v>
          </cell>
          <cell r="BF109">
            <v>44580</v>
          </cell>
          <cell r="BG109">
            <v>44585</v>
          </cell>
          <cell r="BH109">
            <v>44919</v>
          </cell>
          <cell r="BI109">
            <v>44919</v>
          </cell>
          <cell r="BJ109" t="str">
            <v>2 2-Ejecución</v>
          </cell>
          <cell r="BK109" t="str">
            <v>1 1. Días</v>
          </cell>
          <cell r="BL109">
            <v>334</v>
          </cell>
          <cell r="BO109">
            <v>334</v>
          </cell>
          <cell r="BP109">
            <v>44583</v>
          </cell>
          <cell r="BQ109">
            <v>44580</v>
          </cell>
          <cell r="BR109">
            <v>45107</v>
          </cell>
          <cell r="CE109" t="str">
            <v>PENDIENTE</v>
          </cell>
          <cell r="CF109" t="str">
            <v>PENDIENTE</v>
          </cell>
          <cell r="CG109" t="str">
            <v>3 3. Municipal</v>
          </cell>
          <cell r="CH109" t="str">
            <v>2 2. Transferencias</v>
          </cell>
          <cell r="CI109" t="str">
            <v>1 1-Pesos Colombianos</v>
          </cell>
          <cell r="CJ109" t="str">
            <v>149 3. Bogotá D.C.</v>
          </cell>
          <cell r="CK109" t="str">
            <v>17 17 La Candelaria</v>
          </cell>
          <cell r="CL109" t="str">
            <v>LA CANDELARIA</v>
          </cell>
          <cell r="CM109" t="str">
            <v>1 1. Única</v>
          </cell>
          <cell r="CN109" t="str">
            <v>4 CARRERA</v>
          </cell>
          <cell r="CO109">
            <v>8</v>
          </cell>
          <cell r="CP109">
            <v>9</v>
          </cell>
          <cell r="CQ109">
            <v>83</v>
          </cell>
          <cell r="CR109" t="str">
            <v>1 Interno</v>
          </cell>
          <cell r="CS109" t="str">
            <v>ALEJANDRO FRANCO PLATA</v>
          </cell>
          <cell r="CT109">
            <v>1071166627</v>
          </cell>
          <cell r="CU109">
            <v>1</v>
          </cell>
          <cell r="CW109" t="str">
            <v>Técnico en en Contabilización de Operaciones Comerciales y Financieras</v>
          </cell>
        </row>
        <row r="110">
          <cell r="A110">
            <v>108</v>
          </cell>
          <cell r="B110" t="str">
            <v>CONTRATO DE PRESTACIÓN DE SERVICIOS PROFESIONALES Y/O APOYO A LA GESTIÓN</v>
          </cell>
          <cell r="C110" t="str">
            <v>Esdop no. 332 de 2022</v>
          </cell>
          <cell r="D110" t="str">
            <v>CONTRATACIÓN DIRECTA</v>
          </cell>
          <cell r="E110" t="str">
            <v>CHRISTIAN CAMILO GIL MORENO</v>
          </cell>
          <cell r="F110" t="str">
            <v>MASCULINO</v>
          </cell>
          <cell r="G110">
            <v>1030589589</v>
          </cell>
          <cell r="H110">
            <v>4</v>
          </cell>
          <cell r="I110" t="str">
            <v xml:space="preserve"> PRESTAR LOS SERVICIOS PROFESIONALES PARA APOYAR A LA DIRECCION DE ASUNTOS LOCALES Y PARTICIPACION EN EL COMPONENTE TECNICO MEDIANTE EL ACOMPAÑAMIENTO EN EL DESARROLLO DE LA ESTRATEGIA COMUNITARIA DIRIGIDA A LA TRANSFORMACION DE LOS ESPACIOS IDENTIFICADOS COMO ENTORNOS CONFLICTIVOS, LA CREACION DE METODOLOGIAS QUE FORTALEZCAN LOS PROYECTOS E INICIATIVAS CULTURALES DE LAS COMUNIDADES UBICADAS EN ASENTAMIENTOS HUMANOS IDENTIFICADOS COMO ENTORNOS CONFLICTIVOS Y APOYAR EL FORTALECIMIENTO DE ARTICULACION INTERINSTITUCIONAL EN LOS TERRITORIOS EN EL MARCO DE LAS METAS DEL PROYECTO 7610 "TRANSFORMACION SOCIAL Y CULTURAL DE ENTORNOS Y TERRITORIOS PARA LA CONSTRUCCION DE PAZ EN BOGOTA" PARA LA VIGENCIA 2022.</v>
          </cell>
          <cell r="J110" t="str">
            <v>17 17. Contrato de Prestación de Servicios</v>
          </cell>
          <cell r="K110" t="str">
            <v>1 Contratista</v>
          </cell>
          <cell r="L110" t="str">
            <v xml:space="preserve">1 Natural </v>
          </cell>
          <cell r="M110" t="str">
            <v>2 Privada (1)</v>
          </cell>
          <cell r="N110" t="str">
            <v>4 Persona Natural (2)</v>
          </cell>
          <cell r="O110" t="str">
            <v xml:space="preserve">31 31-Servicios Profesionales </v>
          </cell>
          <cell r="P110" t="str">
            <v>CL 189 CR 45 30 AP 102 TO 2</v>
          </cell>
          <cell r="Q110">
            <v>3194172993</v>
          </cell>
          <cell r="R110" t="str">
            <v>christian.gil@scrd.gov.co</v>
          </cell>
          <cell r="S110">
            <v>33333</v>
          </cell>
          <cell r="T110">
            <v>31</v>
          </cell>
          <cell r="U110" t="str">
            <v>BOGOTÁ, BOGOTÁ D.C.</v>
          </cell>
          <cell r="V110" t="str">
            <v xml:space="preserve"> Psicólogo, con mas de cuatro años de experiencia profesional</v>
          </cell>
          <cell r="W110" t="str">
            <v>NO APLICA</v>
          </cell>
          <cell r="X110" t="str">
            <v>NO APLICA</v>
          </cell>
          <cell r="Y110" t="str">
            <v>CO1.PCCNTR.3286938</v>
          </cell>
          <cell r="Z110" t="str">
            <v>https://community.secop.gov.co/Public/Tendering/ContractNoticePhases/View?PPI=CO1.PPI.16823540&amp;isFromPublicArea=True&amp;isModal=False</v>
          </cell>
          <cell r="AA110">
            <v>44579</v>
          </cell>
          <cell r="AB110" t="str">
            <v>5 Contratación directa</v>
          </cell>
          <cell r="AC110" t="str">
            <v>33 Prestación de Servicios Profesionales y Apoyo (5-8)</v>
          </cell>
          <cell r="AE110" t="str">
            <v>1 1. Ley 80</v>
          </cell>
          <cell r="AF110" t="str">
            <v>SUBSECRETARIA DE GOBERNANZA</v>
          </cell>
          <cell r="AG110" t="str">
            <v>DIRECCIÓN DE ASUNTOS LOCALES Y PARTICIPACION</v>
          </cell>
          <cell r="AH110" t="str">
            <v>1 1. Inversión</v>
          </cell>
          <cell r="AI110">
            <v>7610</v>
          </cell>
          <cell r="AJ110" t="str">
            <v>O2301160345000000</v>
          </cell>
          <cell r="AK110" t="str">
            <v>Transformación social y cultural de entornos y territorios para la construcción de paz en Bogotá.</v>
          </cell>
          <cell r="AO110">
            <v>76345689</v>
          </cell>
          <cell r="AR110">
            <v>76345689</v>
          </cell>
          <cell r="AV110">
            <v>7271018</v>
          </cell>
          <cell r="AW110">
            <v>181</v>
          </cell>
          <cell r="AX110">
            <v>76345689</v>
          </cell>
          <cell r="AY110">
            <v>44582</v>
          </cell>
          <cell r="AZ110">
            <v>245</v>
          </cell>
          <cell r="BA110">
            <v>76345689</v>
          </cell>
          <cell r="BB110">
            <v>44572</v>
          </cell>
          <cell r="BC110" t="str">
            <v>6 6: Prestacion de servicios</v>
          </cell>
          <cell r="BD110" t="str">
            <v>1 Nacional</v>
          </cell>
          <cell r="BE110" t="str">
            <v>3 3. Único Contratista</v>
          </cell>
          <cell r="BF110">
            <v>44581</v>
          </cell>
          <cell r="BG110">
            <v>44593</v>
          </cell>
          <cell r="BH110">
            <v>44911</v>
          </cell>
          <cell r="BI110">
            <v>44911</v>
          </cell>
          <cell r="BJ110" t="str">
            <v>2 2-Ejecución</v>
          </cell>
          <cell r="BK110" t="str">
            <v>1 1. Días</v>
          </cell>
          <cell r="BL110">
            <v>318</v>
          </cell>
          <cell r="BO110">
            <v>318</v>
          </cell>
          <cell r="BP110">
            <v>44593</v>
          </cell>
          <cell r="BQ110">
            <v>44580</v>
          </cell>
          <cell r="BR110">
            <v>45092</v>
          </cell>
          <cell r="CE110" t="str">
            <v>PENDIENTE</v>
          </cell>
          <cell r="CF110" t="str">
            <v>PENDIENTE</v>
          </cell>
          <cell r="CG110" t="str">
            <v>3 3. Municipal</v>
          </cell>
          <cell r="CH110" t="str">
            <v>2 2. Transferencias</v>
          </cell>
          <cell r="CI110" t="str">
            <v>1 1-Pesos Colombianos</v>
          </cell>
          <cell r="CJ110" t="str">
            <v>149 3. Bogotá D.C.</v>
          </cell>
          <cell r="CK110" t="str">
            <v>17 17 La Candelaria</v>
          </cell>
          <cell r="CL110" t="str">
            <v>LA CANDELARIA</v>
          </cell>
          <cell r="CM110" t="str">
            <v>1 1. Única</v>
          </cell>
          <cell r="CN110" t="str">
            <v>4 CARRERA</v>
          </cell>
          <cell r="CO110">
            <v>8</v>
          </cell>
          <cell r="CP110">
            <v>9</v>
          </cell>
          <cell r="CQ110">
            <v>83</v>
          </cell>
          <cell r="CR110" t="str">
            <v>1 Interno</v>
          </cell>
          <cell r="CS110" t="str">
            <v>ALEJANDRO FRANCO PLATA</v>
          </cell>
          <cell r="CT110">
            <v>1071166627</v>
          </cell>
          <cell r="CU110">
            <v>1</v>
          </cell>
          <cell r="CW110" t="str">
            <v>PSICOLOGO</v>
          </cell>
        </row>
        <row r="111">
          <cell r="A111">
            <v>109</v>
          </cell>
          <cell r="B111" t="str">
            <v>CONTRATO DE PRESTACIÓN DE SERVICIOS PROFESIONALES Y/O APOYO A LA GESTIÓN</v>
          </cell>
          <cell r="C111" t="str">
            <v>ESDOP 194 2022</v>
          </cell>
          <cell r="D111" t="str">
            <v>CONTRATACIÓN DIRECTA</v>
          </cell>
          <cell r="E111" t="str">
            <v>ALEJANDRA  TOBON DIAZ</v>
          </cell>
          <cell r="F111" t="str">
            <v>FEMENINO</v>
          </cell>
          <cell r="G111">
            <v>52394165</v>
          </cell>
          <cell r="H111">
            <v>6</v>
          </cell>
          <cell r="I111" t="str">
            <v xml:space="preserve"> PRESTAR LOS SERVICIOS PROFESIONALES A LA OFICINA ASESORA DE JURIDICA EN LO RELACIONADO CON LOS ASUNTOS JURIDICOS, NORMATIVOS Y REGULATORIOS DE LA SECRETARIA DISTRITAL DE CULTURA, RECREACION Y DEPORTE, QUE SEAN DE SU COMPETENCIA O QUE LE SEAN ASIGNADOS A ESTA, EN EL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v>
          </cell>
          <cell r="J111" t="str">
            <v>17 17. Contrato de Prestación de Servicios</v>
          </cell>
          <cell r="K111" t="str">
            <v>1 Contratista</v>
          </cell>
          <cell r="L111" t="str">
            <v xml:space="preserve">1 Natural </v>
          </cell>
          <cell r="M111" t="str">
            <v>2 Privada (1)</v>
          </cell>
          <cell r="N111" t="str">
            <v>4 Persona Natural (2)</v>
          </cell>
          <cell r="O111" t="str">
            <v xml:space="preserve">31 31-Servicios Profesionales </v>
          </cell>
          <cell r="P111" t="str">
            <v>Calle 137 A # 58-70 aPTO 703 tORRE 5</v>
          </cell>
          <cell r="Q111">
            <v>3138855439</v>
          </cell>
          <cell r="R111" t="str">
            <v>alejandra.tobon@scrd.gov.co</v>
          </cell>
          <cell r="S111">
            <v>28953</v>
          </cell>
          <cell r="T111">
            <v>43</v>
          </cell>
          <cell r="U111" t="str">
            <v>BOGOTÁ, BOGOTÁ D.C.</v>
          </cell>
          <cell r="V111" t="str">
            <v>profesional en Derecho con 6 años de experiencia.</v>
          </cell>
          <cell r="W111" t="str">
            <v>NO APLICA</v>
          </cell>
          <cell r="X111" t="str">
            <v>NO APLICA</v>
          </cell>
          <cell r="Y111" t="str">
            <v>CO1.PCCNTR.3287526</v>
          </cell>
          <cell r="Z111" t="str">
            <v>https://community.secop.gov.co/Public/Tendering/ContractNoticePhases/View?PPI=CO1.PPI.16773788&amp;isFromPublicArea=True&amp;isModal=False</v>
          </cell>
          <cell r="AA111">
            <v>44579</v>
          </cell>
          <cell r="AB111" t="str">
            <v>5 Contratación directa</v>
          </cell>
          <cell r="AC111" t="str">
            <v>33 Prestación de Servicios Profesionales y Apoyo (5-8)</v>
          </cell>
          <cell r="AE111" t="str">
            <v>1 1. Ley 80</v>
          </cell>
          <cell r="AF111" t="str">
            <v>DIRECCION DE GESTION CORPORATIVA</v>
          </cell>
          <cell r="AG111" t="str">
            <v>OFICINA ASESORA JURIDICA</v>
          </cell>
          <cell r="AH111" t="str">
            <v>1 1. Inversión</v>
          </cell>
          <cell r="AI111">
            <v>7646</v>
          </cell>
          <cell r="AJ111" t="str">
            <v>O2301160556000000</v>
          </cell>
          <cell r="AK111" t="str">
            <v>Fortalecimiento a la gestión, la innovación tecnológica y la comunicación pública de la Secretaría de Cultura, Recreación y Deporte de Bogotá</v>
          </cell>
          <cell r="AO111">
            <v>95731273</v>
          </cell>
          <cell r="AR111">
            <v>95731273</v>
          </cell>
          <cell r="AV111">
            <v>8702843</v>
          </cell>
          <cell r="AW111">
            <v>118</v>
          </cell>
          <cell r="AX111">
            <v>95731273</v>
          </cell>
          <cell r="AY111">
            <v>44580</v>
          </cell>
          <cell r="AZ111">
            <v>252</v>
          </cell>
          <cell r="BA111">
            <v>95731273</v>
          </cell>
          <cell r="BB111">
            <v>44572</v>
          </cell>
          <cell r="BC111" t="str">
            <v>6 6: Prestacion de servicios</v>
          </cell>
          <cell r="BD111" t="str">
            <v>1 Nacional</v>
          </cell>
          <cell r="BE111" t="str">
            <v>3 3. Único Contratista</v>
          </cell>
          <cell r="BF111">
            <v>44580</v>
          </cell>
          <cell r="BG111">
            <v>44581</v>
          </cell>
          <cell r="BH111">
            <v>44914</v>
          </cell>
          <cell r="BI111">
            <v>44914</v>
          </cell>
          <cell r="BJ111" t="str">
            <v>2 2-Ejecución</v>
          </cell>
          <cell r="BK111" t="str">
            <v>1 1. Días</v>
          </cell>
          <cell r="BL111">
            <v>333</v>
          </cell>
          <cell r="BO111">
            <v>333</v>
          </cell>
          <cell r="BP111">
            <v>44580</v>
          </cell>
          <cell r="BQ111">
            <v>44580</v>
          </cell>
          <cell r="BR111">
            <v>45112</v>
          </cell>
          <cell r="CE111" t="str">
            <v>PENDIENTE</v>
          </cell>
          <cell r="CF111" t="str">
            <v>PENDIENTE</v>
          </cell>
          <cell r="CG111" t="str">
            <v>3 3. Municipal</v>
          </cell>
          <cell r="CH111" t="str">
            <v>2 2. Transferencias</v>
          </cell>
          <cell r="CI111" t="str">
            <v>1 1-Pesos Colombianos</v>
          </cell>
          <cell r="CJ111" t="str">
            <v>149 3. Bogotá D.C.</v>
          </cell>
          <cell r="CK111" t="str">
            <v>17 17 La Candelaria</v>
          </cell>
          <cell r="CL111" t="str">
            <v>LA CANDELARIA</v>
          </cell>
          <cell r="CM111" t="str">
            <v>1 1. Única</v>
          </cell>
          <cell r="CN111" t="str">
            <v>4 CARRERA</v>
          </cell>
          <cell r="CO111">
            <v>8</v>
          </cell>
          <cell r="CP111">
            <v>9</v>
          </cell>
          <cell r="CQ111">
            <v>83</v>
          </cell>
          <cell r="CR111" t="str">
            <v>1 Interno</v>
          </cell>
          <cell r="CS111" t="str">
            <v>JUAN MANUEL VARGAS AYALA</v>
          </cell>
          <cell r="CT111">
            <v>79147603</v>
          </cell>
          <cell r="CU111">
            <v>0</v>
          </cell>
          <cell r="CW111" t="str">
            <v>ABOGADO</v>
          </cell>
        </row>
        <row r="112">
          <cell r="A112">
            <v>110</v>
          </cell>
          <cell r="B112" t="str">
            <v>CONTRATO DE PRESTACIÓN DE SERVICIOS PROFESIONALES Y/O APOYO A LA GESTIÓN</v>
          </cell>
          <cell r="C112" t="str">
            <v>ESDOP 195 DE 2022</v>
          </cell>
          <cell r="D112" t="str">
            <v>CONTRATACIÓN DIRECTA</v>
          </cell>
          <cell r="E112" t="str">
            <v>CRISTIAN ANDRES GUTIERREZ PRIETO</v>
          </cell>
          <cell r="F112" t="str">
            <v>MASCULINO</v>
          </cell>
          <cell r="G112">
            <v>1072658021</v>
          </cell>
          <cell r="H112">
            <v>2</v>
          </cell>
          <cell r="I112" t="str">
            <v xml:space="preserve"> PRESTAR LOS SERVICIOS PROFESIONALES A LA OFICINA ASESORA DE JURIDICA EN LO RELACIONADO CON LOS ASUNTOS JURIDICOS, NORMATIVOS Y REGULATORIOS DE LA SECRETARIA DISTRITAL DE CULTURA, RECREACION Y DEPORTE, QUE SEAN DE SU COMPETENCIA O QUE LE SEAN ASIGNADOS A ESTA, EN E 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v>
          </cell>
          <cell r="J112" t="str">
            <v>17 17. Contrato de Prestación de Servicios</v>
          </cell>
          <cell r="K112" t="str">
            <v>1 Contratista</v>
          </cell>
          <cell r="L112" t="str">
            <v xml:space="preserve">1 Natural </v>
          </cell>
          <cell r="M112" t="str">
            <v>2 Privada (1)</v>
          </cell>
          <cell r="N112" t="str">
            <v>4 Persona Natural (2)</v>
          </cell>
          <cell r="O112" t="str">
            <v xml:space="preserve">31 31-Servicios Profesionales </v>
          </cell>
          <cell r="P112" t="str">
            <v>CR 28 4 46 AP 201</v>
          </cell>
          <cell r="Q112">
            <v>3014854390</v>
          </cell>
          <cell r="R112" t="str">
            <v>cristian.gutierrez@scrd.gov.co</v>
          </cell>
          <cell r="S112">
            <v>33137</v>
          </cell>
          <cell r="T112">
            <v>32</v>
          </cell>
          <cell r="U112" t="str">
            <v>CUNDINAMARCA, ZIPAQUIRÁ</v>
          </cell>
          <cell r="V112" t="str">
            <v>profesional en Derecho con 6 años de experiencia</v>
          </cell>
          <cell r="W112" t="str">
            <v>NO APLICA</v>
          </cell>
          <cell r="X112" t="str">
            <v>NO APLICA</v>
          </cell>
          <cell r="Y112" t="str">
            <v>CO1.PCCNTR.3287682</v>
          </cell>
          <cell r="Z112" t="str">
            <v>https://community.secop.gov.co/Public/Tendering/ContractNoticePhases/View?PPI=CO1.PPI.16832724&amp;isFromPublicArea=True&amp;isModal=False</v>
          </cell>
          <cell r="AA112">
            <v>44579</v>
          </cell>
          <cell r="AB112" t="str">
            <v>5 Contratación directa</v>
          </cell>
          <cell r="AC112" t="str">
            <v>33 Prestación de Servicios Profesionales y Apoyo (5-8)</v>
          </cell>
          <cell r="AE112" t="str">
            <v>1 1. Ley 80</v>
          </cell>
          <cell r="AF112" t="str">
            <v>DIRECCION DE GESTION CORPORATIVA</v>
          </cell>
          <cell r="AG112" t="str">
            <v>OFICINA ASESORA JURIDICA</v>
          </cell>
          <cell r="AH112" t="str">
            <v>1 1. Inversión</v>
          </cell>
          <cell r="AI112">
            <v>7646</v>
          </cell>
          <cell r="AJ112" t="str">
            <v>O2301160556000000</v>
          </cell>
          <cell r="AK112" t="str">
            <v>Fortalecimiento a la gestión, la innovación tecnológica y la comunicación pública de la Secretaría de Cultura, Recreación y Deporte de Bogotá</v>
          </cell>
          <cell r="AO112">
            <v>95731273</v>
          </cell>
          <cell r="AR112">
            <v>95731273</v>
          </cell>
          <cell r="AV112">
            <v>8702843</v>
          </cell>
          <cell r="AW112">
            <v>119</v>
          </cell>
          <cell r="AX112">
            <v>95731273</v>
          </cell>
          <cell r="AY112">
            <v>44580</v>
          </cell>
          <cell r="AZ112">
            <v>253</v>
          </cell>
          <cell r="BA112">
            <v>95731273</v>
          </cell>
          <cell r="BB112">
            <v>44572</v>
          </cell>
          <cell r="BC112" t="str">
            <v>6 6: Prestacion de servicios</v>
          </cell>
          <cell r="BD112" t="str">
            <v>1 Nacional</v>
          </cell>
          <cell r="BE112" t="str">
            <v>3 3. Único Contratista</v>
          </cell>
          <cell r="BF112">
            <v>44580</v>
          </cell>
          <cell r="BG112">
            <v>44581</v>
          </cell>
          <cell r="BH112">
            <v>44914</v>
          </cell>
          <cell r="BI112">
            <v>44914</v>
          </cell>
          <cell r="BJ112" t="str">
            <v>2 2-Ejecución</v>
          </cell>
          <cell r="BK112" t="str">
            <v>1 1. Días</v>
          </cell>
          <cell r="BL112">
            <v>333</v>
          </cell>
          <cell r="BO112">
            <v>333</v>
          </cell>
          <cell r="BP112">
            <v>44580</v>
          </cell>
          <cell r="BQ112">
            <v>44580</v>
          </cell>
          <cell r="BR112">
            <v>45097</v>
          </cell>
          <cell r="CE112" t="str">
            <v>PENDIENTE</v>
          </cell>
          <cell r="CF112" t="str">
            <v>PENDIENTE</v>
          </cell>
          <cell r="CG112" t="str">
            <v>3 3. Municipal</v>
          </cell>
          <cell r="CH112" t="str">
            <v>2 2. Transferencias</v>
          </cell>
          <cell r="CI112" t="str">
            <v>1 1-Pesos Colombianos</v>
          </cell>
          <cell r="CJ112" t="str">
            <v>149 3. Bogotá D.C.</v>
          </cell>
          <cell r="CK112" t="str">
            <v>17 17 La Candelaria</v>
          </cell>
          <cell r="CL112" t="str">
            <v>LA CANDELARIA</v>
          </cell>
          <cell r="CM112" t="str">
            <v>1 1. Única</v>
          </cell>
          <cell r="CN112" t="str">
            <v>4 CARRERA</v>
          </cell>
          <cell r="CO112">
            <v>8</v>
          </cell>
          <cell r="CP112">
            <v>9</v>
          </cell>
          <cell r="CQ112">
            <v>83</v>
          </cell>
          <cell r="CR112" t="str">
            <v>1 Interno</v>
          </cell>
          <cell r="CS112" t="str">
            <v>JUAN MANUEL VARGAS AYALA</v>
          </cell>
          <cell r="CT112">
            <v>79147603</v>
          </cell>
          <cell r="CU112">
            <v>0</v>
          </cell>
          <cell r="CW112" t="str">
            <v>ABOGADO</v>
          </cell>
        </row>
        <row r="113">
          <cell r="A113">
            <v>111</v>
          </cell>
          <cell r="B113" t="str">
            <v>CONTRATO DE PRESTACIÓN DE SERVICIOS PROFESIONALES Y/O APOYO A LA GESTIÓN</v>
          </cell>
          <cell r="C113" t="str">
            <v>esdop 163 de 2022</v>
          </cell>
          <cell r="D113" t="str">
            <v>CONTRATACIÓN DIRECTA</v>
          </cell>
          <cell r="E113" t="str">
            <v>WILMAR JOSE VALENCIA SUAREZ</v>
          </cell>
          <cell r="F113" t="str">
            <v>MASCULINO</v>
          </cell>
          <cell r="G113">
            <v>88228328</v>
          </cell>
          <cell r="H113">
            <v>0</v>
          </cell>
          <cell r="I113" t="str">
            <v xml:space="preserve"> Prestar con plena autonomía técnica y administrativa sus servicios profesionales para apoyar la ejecución del proyecto de inversión 7646 en la meta No. 2 para la vigencia 2022, para la planeación, ejecución y seguimiento de los programas, planes y proyectos,  que contribuyan al cumplimiento de los objetivos y metas de la Oficina de Tecnologías de la Información</v>
          </cell>
          <cell r="J113" t="str">
            <v>17 17. Contrato de Prestación de Servicios</v>
          </cell>
          <cell r="K113" t="str">
            <v>1 Contratista</v>
          </cell>
          <cell r="L113" t="str">
            <v xml:space="preserve">1 Natural </v>
          </cell>
          <cell r="M113" t="str">
            <v>2 Privada (1)</v>
          </cell>
          <cell r="N113" t="str">
            <v>4 Persona Natural (2)</v>
          </cell>
          <cell r="O113" t="str">
            <v xml:space="preserve">31 31-Servicios Profesionales </v>
          </cell>
          <cell r="P113" t="str">
            <v>CR 14 47 39 TO A AP 506</v>
          </cell>
          <cell r="Q113">
            <v>3114450234</v>
          </cell>
          <cell r="R113" t="str">
            <v>wilmar.valencia@scrd.gov.co</v>
          </cell>
          <cell r="S113">
            <v>28383</v>
          </cell>
          <cell r="T113">
            <v>45</v>
          </cell>
          <cell r="U113" t="str">
            <v>NORTE DE SANTANDER, LABATECA</v>
          </cell>
          <cell r="V113" t="str">
            <v>Administración Financiera y de Sistemas, con especialización en proyectos informáticos y 65 meses de experiencia
relacionada profesional.</v>
          </cell>
          <cell r="W113" t="str">
            <v>NO APLICA</v>
          </cell>
          <cell r="X113" t="str">
            <v>NO APLICA</v>
          </cell>
          <cell r="Y113" t="str">
            <v>CO1.PCCNTR.3288411</v>
          </cell>
          <cell r="Z113" t="str">
            <v>https://community.secop.gov.co/Public/Tendering/ContractNoticePhases/View?PPI=CO1.PPI.16816485&amp;isFromPublicArea=True&amp;isModal=False</v>
          </cell>
          <cell r="AA113">
            <v>44579</v>
          </cell>
          <cell r="AB113" t="str">
            <v>5 Contratación directa</v>
          </cell>
          <cell r="AC113" t="str">
            <v>33 Prestación de Servicios Profesionales y Apoyo (5-8)</v>
          </cell>
          <cell r="AE113" t="str">
            <v>1 1. Ley 80</v>
          </cell>
          <cell r="AF113" t="str">
            <v>OFICINA DE TECNOLOGIAS DE LA INFORMACION</v>
          </cell>
          <cell r="AG113" t="str">
            <v>OFICINA DE TECNOLOGIAS DE LA INFORMACION</v>
          </cell>
          <cell r="AH113" t="str">
            <v>1 1. Inversión</v>
          </cell>
          <cell r="AI113">
            <v>7646</v>
          </cell>
          <cell r="AJ113" t="str">
            <v>O2301160556000000</v>
          </cell>
          <cell r="AK113" t="str">
            <v>Fortalecimiento a la gestión, la innovación tecnológica y la comunicación pública de la Secretaría de Cultura, Recreación y Deporte de Bogotá</v>
          </cell>
          <cell r="AO113">
            <v>103606316</v>
          </cell>
          <cell r="AR113">
            <v>103606316</v>
          </cell>
          <cell r="AV113">
            <v>9418756</v>
          </cell>
          <cell r="AW113">
            <v>120</v>
          </cell>
          <cell r="AX113">
            <v>103606316</v>
          </cell>
          <cell r="AY113">
            <v>44580</v>
          </cell>
          <cell r="AZ113">
            <v>28</v>
          </cell>
          <cell r="BA113">
            <v>103606316</v>
          </cell>
          <cell r="BB113">
            <v>44565</v>
          </cell>
          <cell r="BC113" t="str">
            <v>6 6: Prestacion de servicios</v>
          </cell>
          <cell r="BD113" t="str">
            <v>1 Nacional</v>
          </cell>
          <cell r="BE113" t="str">
            <v>3 3. Único Contratista</v>
          </cell>
          <cell r="BF113">
            <v>44580</v>
          </cell>
          <cell r="BG113">
            <v>44580</v>
          </cell>
          <cell r="BH113">
            <v>44913</v>
          </cell>
          <cell r="BI113">
            <v>44913</v>
          </cell>
          <cell r="BJ113" t="str">
            <v>2 2-Ejecución</v>
          </cell>
          <cell r="BK113" t="str">
            <v>1 1. Días</v>
          </cell>
          <cell r="BL113">
            <v>333</v>
          </cell>
          <cell r="BO113">
            <v>333</v>
          </cell>
          <cell r="BP113">
            <v>44580</v>
          </cell>
          <cell r="BQ113">
            <v>44580</v>
          </cell>
          <cell r="BR113">
            <v>45100</v>
          </cell>
          <cell r="CE113" t="str">
            <v>PENDIENTE</v>
          </cell>
          <cell r="CF113" t="str">
            <v>PENDIENTE</v>
          </cell>
          <cell r="CG113" t="str">
            <v>3 3. Municipal</v>
          </cell>
          <cell r="CH113" t="str">
            <v>2 2. Transferencias</v>
          </cell>
          <cell r="CI113" t="str">
            <v>1 1-Pesos Colombianos</v>
          </cell>
          <cell r="CJ113" t="str">
            <v>149 3. Bogotá D.C.</v>
          </cell>
          <cell r="CK113" t="str">
            <v>17 17 La Candelaria</v>
          </cell>
          <cell r="CL113" t="str">
            <v>LA CANDELARIA</v>
          </cell>
          <cell r="CM113" t="str">
            <v>1 1. Única</v>
          </cell>
          <cell r="CN113" t="str">
            <v>4 CARRERA</v>
          </cell>
          <cell r="CO113">
            <v>8</v>
          </cell>
          <cell r="CP113">
            <v>9</v>
          </cell>
          <cell r="CQ113">
            <v>83</v>
          </cell>
          <cell r="CR113" t="str">
            <v>1 Interno</v>
          </cell>
          <cell r="CS113" t="str">
            <v>LILIANA MORALES</v>
          </cell>
          <cell r="CT113">
            <v>51954665</v>
          </cell>
          <cell r="CU113">
            <v>7</v>
          </cell>
          <cell r="CW113" t="str">
            <v>ADMINISTRADORA FINANCIERA Y DE SISTEMAS ESPECIALISTA</v>
          </cell>
        </row>
        <row r="114">
          <cell r="A114">
            <v>112</v>
          </cell>
          <cell r="B114" t="str">
            <v>CONTRATO DE PRESTACIÓN DE SERVICIOS PROFESIONALES Y/O APOYO A LA GESTIÓN</v>
          </cell>
          <cell r="C114" t="str">
            <v>ESDOP 277 DE 2022</v>
          </cell>
          <cell r="D114" t="str">
            <v>CONTRATACIÓN DIRECTA</v>
          </cell>
          <cell r="E114" t="str">
            <v>MAGDA VIVIANA ACERO MORA</v>
          </cell>
          <cell r="F114" t="str">
            <v>FEMENINO</v>
          </cell>
          <cell r="G114">
            <v>53054278</v>
          </cell>
          <cell r="H114">
            <v>5</v>
          </cell>
          <cell r="I114" t="str">
            <v xml:space="preserve"> PRESTAR LOS SERVICIOS PROFESIONALES A LA SECRETARIA DE CULTURA, RECREACION Y DEPORTE, PARA APOYAR Y ACOMPAÑAR EL DESARROLLO, EJECUCION Y SEGUIMIENTO RELACIONADO CON EL COMPONENTE PRESUPUESTAL, ADMINISTRATIVO Y FINANCIERO DE LA META N 4 DEL PROYECTO DE INVERSION 7650 PARA LA VIGENCIA 2022 Y EL PLAN DE DESARROLLO 2020-2024 "UN NUEVO CONTRATO SOCIAL Y AMBIENTAL PARA LA BOGOTA DEL SIGLO XXI".</v>
          </cell>
          <cell r="J114" t="str">
            <v>17 17. Contrato de Prestación de Servicios</v>
          </cell>
          <cell r="K114" t="str">
            <v>1 Contratista</v>
          </cell>
          <cell r="L114" t="str">
            <v xml:space="preserve">1 Natural </v>
          </cell>
          <cell r="M114" t="str">
            <v>2 Privada (1)</v>
          </cell>
          <cell r="N114" t="str">
            <v>4 Persona Natural (2)</v>
          </cell>
          <cell r="O114" t="str">
            <v xml:space="preserve">31 31-Servicios Profesionales </v>
          </cell>
          <cell r="P114" t="str">
            <v>Calle 66c No 61-01</v>
          </cell>
          <cell r="Q114">
            <v>3112867193</v>
          </cell>
          <cell r="R114" t="str">
            <v>magda.acero@scrd.gov.co</v>
          </cell>
          <cell r="S114">
            <v>31054</v>
          </cell>
          <cell r="T114">
            <v>37</v>
          </cell>
          <cell r="U114" t="str">
            <v xml:space="preserve">BOGOTÁ, BOGOTÁ D.C. </v>
          </cell>
          <cell r="V114" t="str">
            <v>Profesional en finanzas y negocios internacionales, con un (1) año de experiencia</v>
          </cell>
          <cell r="W114" t="str">
            <v>NO APLICA</v>
          </cell>
          <cell r="X114" t="str">
            <v>NO APLICA</v>
          </cell>
          <cell r="Y114" t="str">
            <v>CO1.PCCNTR.3288426</v>
          </cell>
          <cell r="Z114" t="str">
            <v>https://community.secop.gov.co/Public/Tendering/ContractNoticePhases/View?PPI=CO1.PPI.16671693&amp;isFromPublicArea=True&amp;isModal=False</v>
          </cell>
          <cell r="AA114">
            <v>44579</v>
          </cell>
          <cell r="AB114" t="str">
            <v>5 Contratación directa</v>
          </cell>
          <cell r="AC114" t="str">
            <v>33 Prestación de Servicios Profesionales y Apoyo (5-8)</v>
          </cell>
          <cell r="AE114" t="str">
            <v>1 1. Ley 80</v>
          </cell>
          <cell r="AF114" t="str">
            <v>SUBSECRETARIA DE GOBERNANZA</v>
          </cell>
          <cell r="AG114" t="str">
            <v>DIRECCION DE FOMENTO</v>
          </cell>
          <cell r="AH114" t="str">
            <v>1 1. Inversión</v>
          </cell>
          <cell r="AI114">
            <v>7650</v>
          </cell>
          <cell r="AJ114" t="str">
            <v>O2301160121000000</v>
          </cell>
          <cell r="AK114" t="str">
            <v>Fortalecimiento de los procesos de fomento cultural para la gestión
incluyente en Cultura para la vida cotidiana en Bogotá D.C.</v>
          </cell>
          <cell r="AO114">
            <v>56356102</v>
          </cell>
          <cell r="AR114">
            <v>56356102</v>
          </cell>
          <cell r="AV114">
            <v>5123282</v>
          </cell>
          <cell r="AW114">
            <v>128</v>
          </cell>
          <cell r="AX114">
            <v>56356102</v>
          </cell>
          <cell r="AY114">
            <v>44581</v>
          </cell>
          <cell r="AZ114">
            <v>213</v>
          </cell>
          <cell r="BA114">
            <v>56356102</v>
          </cell>
          <cell r="BB114">
            <v>44572</v>
          </cell>
          <cell r="BC114" t="str">
            <v>6 6: Prestacion de servicios</v>
          </cell>
          <cell r="BD114" t="str">
            <v>1 Nacional</v>
          </cell>
          <cell r="BE114" t="str">
            <v>3 3. Único Contratista</v>
          </cell>
          <cell r="BF114">
            <v>44580</v>
          </cell>
          <cell r="BG114">
            <v>44588</v>
          </cell>
          <cell r="BH114">
            <v>44922</v>
          </cell>
          <cell r="BI114">
            <v>44922</v>
          </cell>
          <cell r="BJ114" t="str">
            <v>2 2-Ejecución</v>
          </cell>
          <cell r="BK114" t="str">
            <v>1 1. Días</v>
          </cell>
          <cell r="BL114">
            <v>334</v>
          </cell>
          <cell r="BO114">
            <v>334</v>
          </cell>
          <cell r="BP114">
            <v>44581</v>
          </cell>
          <cell r="BQ114">
            <v>44579</v>
          </cell>
          <cell r="BR114">
            <v>45097</v>
          </cell>
          <cell r="CE114" t="str">
            <v>PENDIENTE</v>
          </cell>
          <cell r="CF114" t="str">
            <v>PENDIENTE</v>
          </cell>
          <cell r="CG114" t="str">
            <v>3 3. Municipal</v>
          </cell>
          <cell r="CH114" t="str">
            <v>2 2. Transferencias</v>
          </cell>
          <cell r="CI114" t="str">
            <v>1 1-Pesos Colombianos</v>
          </cell>
          <cell r="CJ114" t="str">
            <v>149 3. Bogotá D.C.</v>
          </cell>
          <cell r="CK114" t="str">
            <v>17 17 La Candelaria</v>
          </cell>
          <cell r="CL114" t="str">
            <v>LA CANDELARIA</v>
          </cell>
          <cell r="CM114" t="str">
            <v>1 1. Única</v>
          </cell>
          <cell r="CN114" t="str">
            <v>4 CARRERA</v>
          </cell>
          <cell r="CO114">
            <v>8</v>
          </cell>
          <cell r="CP114">
            <v>9</v>
          </cell>
          <cell r="CQ114">
            <v>83</v>
          </cell>
          <cell r="CR114" t="str">
            <v>1 Interno</v>
          </cell>
          <cell r="CS114" t="str">
            <v>VANESSA BARRENECHE SAMUR</v>
          </cell>
          <cell r="CT114">
            <v>1098671932</v>
          </cell>
          <cell r="CU114">
            <v>5</v>
          </cell>
          <cell r="CW114" t="str">
            <v>PROFESIONAL EN FINANZAS Y NEGOCIOS</v>
          </cell>
        </row>
        <row r="115">
          <cell r="A115">
            <v>113</v>
          </cell>
          <cell r="B115" t="str">
            <v>CONTRATO DE PRESTACIÓN DE SERVICIOS PROFESIONALES Y/O APOYO A LA GESTIÓN</v>
          </cell>
          <cell r="C115" t="str">
            <v>ESDOP 274 DE 2022</v>
          </cell>
          <cell r="D115" t="str">
            <v>CONTRATACIÓN DIRECTA</v>
          </cell>
          <cell r="E115" t="str">
            <v>LUISA FERNANDA CUBILLOS RAMIREZ</v>
          </cell>
          <cell r="F115" t="str">
            <v>FEMENINO</v>
          </cell>
          <cell r="G115">
            <v>1032438565</v>
          </cell>
          <cell r="H115">
            <v>8</v>
          </cell>
          <cell r="I115" t="str">
            <v xml:space="preserve"> APOYAR A LA SECRETARIA DISTRITAL DE CULTURA, RECREACION Y DEPORTE EN LA PLANEACION, EJECUCION Y SEGUIMIENTO DE LAS CONVOCATORIAS PUB LICAS OFERTADAS A LOS AGENTES DEL SECTOR, EN EL MARCO DE LOS PROGRAMAS DE FOMENTO 2022 ASI COMO APOYAR A LA SUPERVISION DE LOS CONVENIOS INTERADMINISTRATIVOS SUSCRITOS CON LOS FONDOS DE DESARROLLO LOCAL Y OTRAS ENTIDADES QUE CONTRIBUYAN AL FORTALECIMIENTO DE LA CAPACIDAD INSTITUCIONAL, DANDO CUMPLIMIENTO A LA META 2 DEL PROYECTO DE INVERSION 7650.</v>
          </cell>
          <cell r="J115" t="str">
            <v>17 17. Contrato de Prestación de Servicios</v>
          </cell>
          <cell r="K115" t="str">
            <v>1 Contratista</v>
          </cell>
          <cell r="L115" t="str">
            <v xml:space="preserve">1 Natural </v>
          </cell>
          <cell r="M115" t="str">
            <v>2 Privada (1)</v>
          </cell>
          <cell r="N115" t="str">
            <v>4 Persona Natural (2)</v>
          </cell>
          <cell r="O115" t="str">
            <v xml:space="preserve">31 31-Servicios Profesionales </v>
          </cell>
          <cell r="P115" t="str">
            <v>Cr 80 # 63b 21</v>
          </cell>
          <cell r="Q115">
            <v>7947796</v>
          </cell>
          <cell r="R115" t="str">
            <v>luisa.cubillos@scrd.gov.co</v>
          </cell>
          <cell r="S115">
            <v>33106</v>
          </cell>
          <cell r="T115">
            <v>32</v>
          </cell>
          <cell r="U115" t="str">
            <v>BOGOTÁ, BOGOTÁ D.C.</v>
          </cell>
          <cell r="V115" t="str">
            <v>Profesional en Artes Plásticas: con más de 5 años de experiencia profesional</v>
          </cell>
          <cell r="W115" t="str">
            <v>NO APLICA</v>
          </cell>
          <cell r="X115" t="str">
            <v>NO APLICA</v>
          </cell>
          <cell r="Y115" t="str">
            <v>CO1.PCCNTR.3288600</v>
          </cell>
          <cell r="Z115" t="str">
            <v>https://community.secop.gov.co/Public/Tendering/ContractNoticePhases/View?PPI=CO1.PPI.16807209&amp;isFromPublicArea=True&amp;isModal=False</v>
          </cell>
          <cell r="AA115">
            <v>44579</v>
          </cell>
          <cell r="AB115" t="str">
            <v>5 Contratación directa</v>
          </cell>
          <cell r="AC115" t="str">
            <v>33 Prestación de Servicios Profesionales y Apoyo (5-8)</v>
          </cell>
          <cell r="AE115" t="str">
            <v>1 1. Ley 80</v>
          </cell>
          <cell r="AF115" t="str">
            <v>SUBSECRETARIA DE GOBERNANZA</v>
          </cell>
          <cell r="AG115" t="str">
            <v>DIRECCION DE FOMENTO</v>
          </cell>
          <cell r="AH115" t="str">
            <v>1 1. Inversión</v>
          </cell>
          <cell r="AI115">
            <v>7650</v>
          </cell>
          <cell r="AJ115" t="str">
            <v>O2301160121000000</v>
          </cell>
          <cell r="AK115" t="str">
            <v>Fortalecimiento de los procesos de fomento cultural para la gestión
incluyente en Cultura para la vida cotidiana en Bogotá D.C.</v>
          </cell>
          <cell r="AO115">
            <v>87578100</v>
          </cell>
          <cell r="AR115">
            <v>87578100</v>
          </cell>
          <cell r="AV115">
            <v>7985845</v>
          </cell>
          <cell r="AW115">
            <v>130</v>
          </cell>
          <cell r="AX115">
            <v>87578100</v>
          </cell>
          <cell r="AY115">
            <v>44581</v>
          </cell>
          <cell r="AZ115">
            <v>228</v>
          </cell>
          <cell r="BA115">
            <v>87578100</v>
          </cell>
          <cell r="BB115">
            <v>44572</v>
          </cell>
          <cell r="BC115" t="str">
            <v>6 6: Prestacion de servicios</v>
          </cell>
          <cell r="BD115" t="str">
            <v>1 Nacional</v>
          </cell>
          <cell r="BE115" t="str">
            <v>3 3. Único Contratista</v>
          </cell>
          <cell r="BF115">
            <v>44580</v>
          </cell>
          <cell r="BG115">
            <v>44581</v>
          </cell>
          <cell r="BH115">
            <v>44915</v>
          </cell>
          <cell r="BI115">
            <v>44915</v>
          </cell>
          <cell r="BJ115" t="str">
            <v>2 2-Ejecución</v>
          </cell>
          <cell r="BK115" t="str">
            <v>1 1. Días</v>
          </cell>
          <cell r="BL115">
            <v>334</v>
          </cell>
          <cell r="BO115">
            <v>334</v>
          </cell>
          <cell r="BP115">
            <v>44580</v>
          </cell>
          <cell r="BQ115">
            <v>44579</v>
          </cell>
          <cell r="BR115">
            <v>45107</v>
          </cell>
          <cell r="CE115" t="str">
            <v>PENDIENTE</v>
          </cell>
          <cell r="CF115" t="str">
            <v>PENDIENTE</v>
          </cell>
          <cell r="CG115" t="str">
            <v>3 3. Municipal</v>
          </cell>
          <cell r="CH115" t="str">
            <v>2 2. Transferencias</v>
          </cell>
          <cell r="CI115" t="str">
            <v>1 1-Pesos Colombianos</v>
          </cell>
          <cell r="CJ115" t="str">
            <v>149 3. Bogotá D.C.</v>
          </cell>
          <cell r="CK115" t="str">
            <v>17 17 La Candelaria</v>
          </cell>
          <cell r="CL115" t="str">
            <v>LA CANDELARIA</v>
          </cell>
          <cell r="CM115" t="str">
            <v>1 1. Única</v>
          </cell>
          <cell r="CN115" t="str">
            <v>4 CARRERA</v>
          </cell>
          <cell r="CO115">
            <v>8</v>
          </cell>
          <cell r="CP115">
            <v>9</v>
          </cell>
          <cell r="CQ115">
            <v>83</v>
          </cell>
          <cell r="CR115" t="str">
            <v>1 Interno</v>
          </cell>
          <cell r="CS115" t="str">
            <v>VANESSA BARRENECHE SAMUR</v>
          </cell>
          <cell r="CT115">
            <v>1098671932</v>
          </cell>
          <cell r="CU115">
            <v>5</v>
          </cell>
          <cell r="CW115" t="str">
            <v>PROFESIONAL EN ARTES PLÁSTICAS</v>
          </cell>
        </row>
        <row r="116">
          <cell r="A116">
            <v>114</v>
          </cell>
          <cell r="B116" t="str">
            <v>CONTRATO DE PRESTACIÓN DE SERVICIOS PROFESIONALES Y/O APOYO A LA GESTIÓN</v>
          </cell>
          <cell r="C116" t="str">
            <v>ESDOP 309 DE 2022</v>
          </cell>
          <cell r="D116" t="str">
            <v>CONTRATACIÓN DIRECTA</v>
          </cell>
          <cell r="E116" t="str">
            <v>MONICA PILAR VASQUEZ RICO</v>
          </cell>
          <cell r="F116" t="str">
            <v>FEMENINO</v>
          </cell>
          <cell r="G116">
            <v>52392058</v>
          </cell>
          <cell r="H116">
            <v>7</v>
          </cell>
          <cell r="I116" t="str">
            <v xml:space="preserve"> PRESTAR LOS SERVICIOS PROFESIONALES A LA SECRETARIA DE CULTURA RECREACION Y DEPORTE PARA EL APOYO DEL COMPONENTE TECNICODE LA DIREC CION DE ASUNTOS LOCALES Y PARTICIPACION EN EL MARCO DE LAIMPLEMENTACION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v>
          </cell>
          <cell r="J116" t="str">
            <v>17 17. Contrato de Prestación de Servicios</v>
          </cell>
          <cell r="K116" t="str">
            <v>1 Contratista</v>
          </cell>
          <cell r="L116" t="str">
            <v xml:space="preserve">1 Natural </v>
          </cell>
          <cell r="M116" t="str">
            <v>2 Privada (1)</v>
          </cell>
          <cell r="N116" t="str">
            <v>4 Persona Natural (2)</v>
          </cell>
          <cell r="O116" t="str">
            <v xml:space="preserve">31 31-Servicios Profesionales </v>
          </cell>
          <cell r="P116" t="str">
            <v>CRA 96 A 151 43 AP 401</v>
          </cell>
          <cell r="Q116">
            <v>3214687466</v>
          </cell>
          <cell r="R116" t="str">
            <v>usaquen@scrd.gov.co</v>
          </cell>
          <cell r="S116">
            <v>28723</v>
          </cell>
          <cell r="T116">
            <v>44</v>
          </cell>
          <cell r="U116" t="str">
            <v>BOGOTÁ, BOGOTÁ D.C.</v>
          </cell>
          <cell r="V116" t="str">
            <v>Trabajadora Social   y  experiencia profesional en políticas públicas, trabajo comunitario, o artisticos de más de tres (3) años</v>
          </cell>
          <cell r="W116" t="str">
            <v>NO APLICA</v>
          </cell>
          <cell r="X116" t="str">
            <v>NO APLICA</v>
          </cell>
          <cell r="Y116" t="str">
            <v>CO1.PCCNTR.3289057</v>
          </cell>
          <cell r="Z116" t="str">
            <v>https://community.secop.gov.co/Public/Tendering/ContractNoticePhases/View?PPI=CO1.PPI.16803506&amp;isFromPublicArea=True&amp;isModal=False</v>
          </cell>
          <cell r="AA116">
            <v>44579</v>
          </cell>
          <cell r="AB116" t="str">
            <v>5 Contratación directa</v>
          </cell>
          <cell r="AC116" t="str">
            <v>33 Prestación de Servicios Profesionales y Apoyo (5-8)</v>
          </cell>
          <cell r="AE116" t="str">
            <v>1 1. Ley 80</v>
          </cell>
          <cell r="AF116" t="str">
            <v>SUBSECRETARIA DE GOBERNANZA</v>
          </cell>
          <cell r="AG116" t="str">
            <v>DIRECCIÓN DE ASUNTOS LOCALES Y PARTICIPACION</v>
          </cell>
          <cell r="AH116" t="str">
            <v>1 1. Inversión</v>
          </cell>
          <cell r="AI116">
            <v>7648</v>
          </cell>
          <cell r="AJ116" t="str">
            <v>O2301160121000000</v>
          </cell>
          <cell r="AK116" t="str">
            <v>Fortalecimiento a la gestión, la innovación tecnológica y la comunicación pública de la Secretaría de Cultura, Recreación y Deporte de Bogotá</v>
          </cell>
          <cell r="AO116">
            <v>72106166</v>
          </cell>
          <cell r="AR116">
            <v>72106166</v>
          </cell>
          <cell r="AV116">
            <v>6555106</v>
          </cell>
          <cell r="AW116">
            <v>176</v>
          </cell>
          <cell r="AX116">
            <v>72106166</v>
          </cell>
          <cell r="AY116">
            <v>44582</v>
          </cell>
          <cell r="AZ116">
            <v>177</v>
          </cell>
          <cell r="BA116">
            <v>72106166</v>
          </cell>
          <cell r="BB116">
            <v>44568</v>
          </cell>
          <cell r="BC116" t="str">
            <v>6 6: Prestacion de servicios</v>
          </cell>
          <cell r="BD116" t="str">
            <v>1 Nacional</v>
          </cell>
          <cell r="BE116" t="str">
            <v>3 3. Único Contratista</v>
          </cell>
          <cell r="BF116">
            <v>44581</v>
          </cell>
          <cell r="BG116">
            <v>44585</v>
          </cell>
          <cell r="BH116">
            <v>44919</v>
          </cell>
          <cell r="BI116">
            <v>44919</v>
          </cell>
          <cell r="BJ116" t="str">
            <v>2 2-Ejecución</v>
          </cell>
          <cell r="BK116" t="str">
            <v>1 1. Días</v>
          </cell>
          <cell r="BL116">
            <v>334</v>
          </cell>
          <cell r="BO116">
            <v>334</v>
          </cell>
          <cell r="BP116">
            <v>44584</v>
          </cell>
          <cell r="BQ116">
            <v>44581</v>
          </cell>
          <cell r="BR116">
            <v>45107</v>
          </cell>
          <cell r="CE116" t="str">
            <v>PENDIENTE</v>
          </cell>
          <cell r="CF116" t="str">
            <v>PENDIENTE</v>
          </cell>
          <cell r="CG116" t="str">
            <v>3 3. Municipal</v>
          </cell>
          <cell r="CH116" t="str">
            <v>2 2. Transferencias</v>
          </cell>
          <cell r="CI116" t="str">
            <v>1 1-Pesos Colombianos</v>
          </cell>
          <cell r="CJ116" t="str">
            <v>149 3. Bogotá D.C.</v>
          </cell>
          <cell r="CK116" t="str">
            <v>17 17 La Candelaria</v>
          </cell>
          <cell r="CL116" t="str">
            <v>LA CANDELARIA</v>
          </cell>
          <cell r="CM116" t="str">
            <v>1 1. Única</v>
          </cell>
          <cell r="CN116" t="str">
            <v>4 CARRERA</v>
          </cell>
          <cell r="CO116">
            <v>8</v>
          </cell>
          <cell r="CP116">
            <v>9</v>
          </cell>
          <cell r="CQ116">
            <v>83</v>
          </cell>
          <cell r="CR116" t="str">
            <v>1 Interno</v>
          </cell>
          <cell r="CS116" t="str">
            <v>ALEJANDRO FRANCO PLATA</v>
          </cell>
          <cell r="CT116">
            <v>1071166627</v>
          </cell>
          <cell r="CU116">
            <v>1</v>
          </cell>
          <cell r="CW116" t="str">
            <v>TRABAJADOR SOCIAL</v>
          </cell>
        </row>
        <row r="117">
          <cell r="A117">
            <v>115</v>
          </cell>
          <cell r="B117" t="str">
            <v>CONTRATO DE PRESTACIÓN DE SERVICIOS PROFESIONALES Y/O APOYO A LA GESTIÓN</v>
          </cell>
          <cell r="C117" t="str">
            <v>ESDOP 374 DE 2022</v>
          </cell>
          <cell r="D117" t="str">
            <v>CONTRATACIÓN DIRECTA</v>
          </cell>
          <cell r="E117" t="str">
            <v>LIZ VIVIANA DIAZ CONTRERAS</v>
          </cell>
          <cell r="F117" t="str">
            <v>FEMENINO</v>
          </cell>
          <cell r="G117">
            <v>1026266009</v>
          </cell>
          <cell r="H117">
            <v>3</v>
          </cell>
          <cell r="I117" t="str">
            <v xml:space="preserve"> Prestar servicios profesionales a la Dirección de Fomento para apoyar la elaboración y ejecución del plan de divulgación y apropiación social, con enfoque territorial, que permita ampliar el impacto y posicionamiento de los programas de Fomento 2022, en desarrollo de la meta 5 del proyecto de inversión 7650 conforme al Plan Distrital de Desarrollo 2020-2024.</v>
          </cell>
          <cell r="J117" t="str">
            <v>17 17. Contrato de Prestación de Servicios</v>
          </cell>
          <cell r="K117" t="str">
            <v>1 Contratista</v>
          </cell>
          <cell r="L117" t="str">
            <v xml:space="preserve">1 Natural </v>
          </cell>
          <cell r="M117" t="str">
            <v>2 Privada (1)</v>
          </cell>
          <cell r="N117" t="str">
            <v>4 Persona Natural (2)</v>
          </cell>
          <cell r="O117" t="str">
            <v xml:space="preserve">31 31-Servicios Profesionales </v>
          </cell>
          <cell r="P117" t="str">
            <v>KR 68C 22B 71 TO 5</v>
          </cell>
          <cell r="Q117">
            <v>2955943</v>
          </cell>
          <cell r="R117" t="str">
            <v>liz.diaz@scrd.gov.co</v>
          </cell>
          <cell r="S117">
            <v>32779</v>
          </cell>
          <cell r="T117">
            <v>33</v>
          </cell>
          <cell r="U117" t="str">
            <v xml:space="preserve">BOGOTÁ, BOGOTÁ D.C. </v>
          </cell>
          <cell r="V117" t="str">
            <v>Profesional en comunicación social o periodismo y afines con especialización y un año de experiencia</v>
          </cell>
          <cell r="W117" t="str">
            <v>NO APLICA</v>
          </cell>
          <cell r="X117" t="str">
            <v>NO APLICA</v>
          </cell>
          <cell r="Y117" t="str">
            <v>CO1.PCCNTR.3289282</v>
          </cell>
          <cell r="Z117" t="str">
            <v>https://community.secop.gov.co/Public/Tendering/ContractNoticePhases/View?PPI=CO1.PPI.16834277&amp;isFromPublicArea=True&amp;isModal=False</v>
          </cell>
          <cell r="AA117">
            <v>44579</v>
          </cell>
          <cell r="AB117" t="str">
            <v>5 Contratación directa</v>
          </cell>
          <cell r="AC117" t="str">
            <v>33 Prestación de Servicios Profesionales y Apoyo (5-8)</v>
          </cell>
          <cell r="AE117" t="str">
            <v>1 1. Ley 80</v>
          </cell>
          <cell r="AF117" t="str">
            <v>SUBSECRETARIA DE GOBERNANZA</v>
          </cell>
          <cell r="AG117" t="str">
            <v>DIRECCION DE FOMENTO</v>
          </cell>
          <cell r="AH117" t="str">
            <v>1 1. Inversión</v>
          </cell>
          <cell r="AI117">
            <v>7650</v>
          </cell>
          <cell r="AJ117" t="str">
            <v>O2301160121000000</v>
          </cell>
          <cell r="AK117" t="str">
            <v>Fortalecimiento de los procesos de fomento cultural para la gestión
incluyente en Cultura para la vida cotidiana en Bogotá D.C.</v>
          </cell>
          <cell r="AO117">
            <v>72118123</v>
          </cell>
          <cell r="AR117">
            <v>72118123</v>
          </cell>
          <cell r="AV117">
            <v>6556193</v>
          </cell>
          <cell r="AW117">
            <v>131</v>
          </cell>
          <cell r="AX117">
            <v>72118123</v>
          </cell>
          <cell r="AY117">
            <v>44581</v>
          </cell>
          <cell r="AZ117">
            <v>220</v>
          </cell>
          <cell r="BA117">
            <v>72118123</v>
          </cell>
          <cell r="BB117">
            <v>44572</v>
          </cell>
          <cell r="BC117" t="str">
            <v>6 6: Prestacion de servicios</v>
          </cell>
          <cell r="BD117" t="str">
            <v>1 Nacional</v>
          </cell>
          <cell r="BE117" t="str">
            <v>3 3. Único Contratista</v>
          </cell>
          <cell r="BF117">
            <v>44580</v>
          </cell>
          <cell r="BG117">
            <v>44581</v>
          </cell>
          <cell r="BH117">
            <v>44915</v>
          </cell>
          <cell r="BI117">
            <v>44915</v>
          </cell>
          <cell r="BJ117" t="str">
            <v>2 2-Ejecución</v>
          </cell>
          <cell r="BK117" t="str">
            <v>1 1. Días</v>
          </cell>
          <cell r="BL117">
            <v>334</v>
          </cell>
          <cell r="BO117">
            <v>334</v>
          </cell>
          <cell r="BP117">
            <v>44581</v>
          </cell>
          <cell r="BQ117">
            <v>44579</v>
          </cell>
          <cell r="BR117">
            <v>45107</v>
          </cell>
          <cell r="CE117" t="str">
            <v>PENDIENTE</v>
          </cell>
          <cell r="CF117" t="str">
            <v>PENDIENTE</v>
          </cell>
          <cell r="CG117" t="str">
            <v>3 3. Municipal</v>
          </cell>
          <cell r="CH117" t="str">
            <v>2 2. Transferencias</v>
          </cell>
          <cell r="CI117" t="str">
            <v>1 1-Pesos Colombianos</v>
          </cell>
          <cell r="CJ117" t="str">
            <v>149 3. Bogotá D.C.</v>
          </cell>
          <cell r="CK117" t="str">
            <v>17 17 La Candelaria</v>
          </cell>
          <cell r="CL117" t="str">
            <v>LA CANDELARIA</v>
          </cell>
          <cell r="CM117" t="str">
            <v>1 1. Única</v>
          </cell>
          <cell r="CN117" t="str">
            <v>4 CARRERA</v>
          </cell>
          <cell r="CO117">
            <v>8</v>
          </cell>
          <cell r="CP117">
            <v>9</v>
          </cell>
          <cell r="CQ117">
            <v>83</v>
          </cell>
          <cell r="CR117" t="str">
            <v>1 Interno</v>
          </cell>
          <cell r="CS117" t="str">
            <v>VANESSA BARRENECHE SAMUR</v>
          </cell>
          <cell r="CT117">
            <v>1098671932</v>
          </cell>
          <cell r="CU117">
            <v>5</v>
          </cell>
        </row>
        <row r="118">
          <cell r="A118">
            <v>116</v>
          </cell>
          <cell r="B118" t="str">
            <v>CONTRATO DE PRESTACIÓN DE SERVICIOS PROFESIONALES Y/O APOYO A LA GESTIÓN</v>
          </cell>
          <cell r="C118" t="str">
            <v>Esdop no. 326 de 2022</v>
          </cell>
          <cell r="D118" t="str">
            <v>CONTRATACIÓN DIRECTA</v>
          </cell>
          <cell r="E118" t="str">
            <v>BLADIMIR  MONTAÑEZ SORACA</v>
          </cell>
          <cell r="F118" t="str">
            <v>MASCULINO</v>
          </cell>
          <cell r="G118">
            <v>1030616263</v>
          </cell>
          <cell r="H118">
            <v>5</v>
          </cell>
          <cell r="I118" t="str">
            <v xml:space="preserve"> PRESTAR LOS SERVICIOS EN APOYO A LA GESTION DE LA SCRD COMO INTERPRETE DE LENGUA DE SEÑAS COLOMBIANAS COMO MECANISMO DE COMUNICACION A TRAVES DEL CUAL LA DIRECCION DE ASUNTOS LOCALES Y PARTICIPACION PUEDA DIFUNDIR INFORMACION A LA POBLACION CON DISCAPACIDAD EN LAS INSTANCIAS Y ESPACIOS DE PARTICIPACION A CARGO DE LA DALP EN CUMPLIMIENTO DE LAS METAS DEL PROYECTO DE INVERSION 7648 DEL PLAN DE DESARROLLO 2020-2024 UN NUEVO CONTRATO SOCIAL Y AMBIENTAL PARA LA BOGOTA DEL SIGLO XXI.</v>
          </cell>
          <cell r="J118" t="str">
            <v>17 17. Contrato de Prestación de Servicios</v>
          </cell>
          <cell r="K118" t="str">
            <v>1 Contratista</v>
          </cell>
          <cell r="L118" t="str">
            <v xml:space="preserve">1 Natural </v>
          </cell>
          <cell r="M118" t="str">
            <v>2 Privada (1)</v>
          </cell>
          <cell r="N118" t="str">
            <v>4 Persona Natural (2)</v>
          </cell>
          <cell r="O118" t="str">
            <v xml:space="preserve">31 31-Servicios Profesionales </v>
          </cell>
          <cell r="P118" t="str">
            <v xml:space="preserve">CL 42 G SUR 89 F 09 </v>
          </cell>
          <cell r="Q118">
            <v>4527599</v>
          </cell>
          <cell r="R118" t="str">
            <v>bladimir.montanez@scrd.gov.co</v>
          </cell>
          <cell r="S118">
            <v>33903</v>
          </cell>
          <cell r="T118">
            <v>30</v>
          </cell>
          <cell r="U118" t="str">
            <v>BOGOTÁ, BOGOTÁ D.C.</v>
          </cell>
          <cell r="V118" t="str">
            <v>Técnico en Guianza Turística, experiencia en el servicio de interpretación de lenguaje de señas de más de 1 año</v>
          </cell>
          <cell r="W118" t="str">
            <v>NO APLICA</v>
          </cell>
          <cell r="X118" t="str">
            <v>NO APLICA</v>
          </cell>
          <cell r="Y118" t="str">
            <v>CO1.PCCNTR.3295810</v>
          </cell>
          <cell r="Z118" t="str">
            <v>https://community.secop.gov.co/Public/Tendering/ContractNoticePhases/View?PPI=CO1.PPI.16826009&amp;isFromPublicArea=True&amp;isModal=False</v>
          </cell>
          <cell r="AA118">
            <v>44579</v>
          </cell>
          <cell r="AB118" t="str">
            <v>5 Contratación directa</v>
          </cell>
          <cell r="AC118" t="str">
            <v>33 Prestación de Servicios Profesionales y Apoyo (5-8)</v>
          </cell>
          <cell r="AE118" t="str">
            <v>1 1. Ley 80</v>
          </cell>
          <cell r="AF118" t="str">
            <v>SUBSECRETARIA DE GOBERNANZA</v>
          </cell>
          <cell r="AG118" t="str">
            <v>DIRECCIÓN DE ASUNTOS LOCALES Y PARTICIPACION</v>
          </cell>
          <cell r="AH118" t="str">
            <v>1 1. Inversión</v>
          </cell>
          <cell r="AI118">
            <v>7648</v>
          </cell>
          <cell r="AJ118" t="str">
            <v>O2301160121000000</v>
          </cell>
          <cell r="AK118" t="str">
            <v>Fortalecimiento a la gestión, la innovación tecnológica y la comunicación pública de la Secretaría de Cultura, Recreación y Deporte de Bogotá</v>
          </cell>
          <cell r="AO118">
            <v>36268188</v>
          </cell>
          <cell r="AR118">
            <v>36268188</v>
          </cell>
          <cell r="AV118">
            <v>3297108</v>
          </cell>
          <cell r="AW118">
            <v>177</v>
          </cell>
          <cell r="AX118">
            <v>36268188</v>
          </cell>
          <cell r="AY118">
            <v>44582</v>
          </cell>
          <cell r="AZ118">
            <v>233</v>
          </cell>
          <cell r="BA118">
            <v>36268188</v>
          </cell>
          <cell r="BB118">
            <v>44572</v>
          </cell>
          <cell r="BC118" t="str">
            <v>6 6: Prestacion de servicios</v>
          </cell>
          <cell r="BD118" t="str">
            <v>1 Nacional</v>
          </cell>
          <cell r="BE118" t="str">
            <v>3 3. Único Contratista</v>
          </cell>
          <cell r="BF118">
            <v>44580</v>
          </cell>
          <cell r="BG118">
            <v>44592</v>
          </cell>
          <cell r="BH118">
            <v>44926</v>
          </cell>
          <cell r="BI118">
            <v>44926</v>
          </cell>
          <cell r="BJ118" t="str">
            <v>2 2-Ejecución</v>
          </cell>
          <cell r="BK118" t="str">
            <v>1 1. Días</v>
          </cell>
          <cell r="BL118">
            <v>334</v>
          </cell>
          <cell r="BO118">
            <v>334</v>
          </cell>
          <cell r="BP118">
            <v>44584</v>
          </cell>
          <cell r="BQ118">
            <v>44581</v>
          </cell>
          <cell r="BR118">
            <v>45107</v>
          </cell>
          <cell r="CE118" t="str">
            <v>PENDIENTE</v>
          </cell>
          <cell r="CF118" t="str">
            <v>PENDIENTE</v>
          </cell>
          <cell r="CG118" t="str">
            <v>3 3. Municipal</v>
          </cell>
          <cell r="CH118" t="str">
            <v>2 2. Transferencias</v>
          </cell>
          <cell r="CI118" t="str">
            <v>1 1-Pesos Colombianos</v>
          </cell>
          <cell r="CJ118" t="str">
            <v>149 3. Bogotá D.C.</v>
          </cell>
          <cell r="CK118" t="str">
            <v>17 17 La Candelaria</v>
          </cell>
          <cell r="CL118" t="str">
            <v>LA CANDELARIA</v>
          </cell>
          <cell r="CM118" t="str">
            <v>1 1. Única</v>
          </cell>
          <cell r="CN118" t="str">
            <v>4 CARRERA</v>
          </cell>
          <cell r="CO118">
            <v>8</v>
          </cell>
          <cell r="CP118">
            <v>9</v>
          </cell>
          <cell r="CQ118">
            <v>83</v>
          </cell>
          <cell r="CR118" t="str">
            <v>1 Interno</v>
          </cell>
          <cell r="CS118" t="str">
            <v>ALEJANDRO FRANCO PLATA</v>
          </cell>
          <cell r="CT118">
            <v>1071166627</v>
          </cell>
          <cell r="CU118">
            <v>1</v>
          </cell>
        </row>
        <row r="119">
          <cell r="A119">
            <v>117</v>
          </cell>
          <cell r="B119" t="str">
            <v>CONTRATO DE PRESTACIÓN DE SERVICIOS PROFESIONALES Y/O APOYO A LA GESTIÓN</v>
          </cell>
          <cell r="C119" t="str">
            <v>Esdop no. 306 de 2022</v>
          </cell>
          <cell r="D119" t="str">
            <v>CONTRATACIÓN DIRECTA</v>
          </cell>
          <cell r="E119" t="str">
            <v>FANNY  MARULANDA GONZALEZ</v>
          </cell>
          <cell r="F119" t="str">
            <v>FEMENINO</v>
          </cell>
          <cell r="G119">
            <v>52751345</v>
          </cell>
          <cell r="H119">
            <v>7</v>
          </cell>
          <cell r="I119" t="str">
            <v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v>
          </cell>
          <cell r="J119" t="str">
            <v>17 17. Contrato de Prestación de Servicios</v>
          </cell>
          <cell r="K119" t="str">
            <v>1 Contratista</v>
          </cell>
          <cell r="L119" t="str">
            <v xml:space="preserve">1 Natural </v>
          </cell>
          <cell r="M119" t="str">
            <v>2 Privada (1)</v>
          </cell>
          <cell r="N119" t="str">
            <v>4 Persona Natural (2)</v>
          </cell>
          <cell r="O119" t="str">
            <v xml:space="preserve">31 31-Servicios Profesionales </v>
          </cell>
          <cell r="P119" t="str">
            <v>CR 19 B 61 B 26 SUR</v>
          </cell>
          <cell r="Q119">
            <v>3213211499</v>
          </cell>
          <cell r="R119" t="str">
            <v>bosa@scrd.gov.co</v>
          </cell>
          <cell r="S119">
            <v>31011</v>
          </cell>
          <cell r="T119">
            <v>38</v>
          </cell>
          <cell r="U119" t="str">
            <v>LA MONTAÑITA, CAQUETÁ</v>
          </cell>
          <cell r="V119" t="str">
            <v>licenciada en artes escenicas, con experiencia profesional en trabajo comunitario y gestión cultural de mas de 3 años</v>
          </cell>
          <cell r="W119" t="str">
            <v>NO APLICA</v>
          </cell>
          <cell r="X119" t="str">
            <v>NO APLICA</v>
          </cell>
          <cell r="Y119" t="str">
            <v>CO1.PCCNTR.3289559</v>
          </cell>
          <cell r="Z119" t="str">
            <v>https://community.secop.gov.co/Public/Tendering/ContractNoticePhases/View?PPI=CO1.PPI.16826009&amp;isFromPublicArea=True&amp;isModal=False</v>
          </cell>
          <cell r="AA119">
            <v>44579</v>
          </cell>
          <cell r="AB119" t="str">
            <v>5 Contratación directa</v>
          </cell>
          <cell r="AC119" t="str">
            <v>33 Prestación de Servicios Profesionales y Apoyo (5-8)</v>
          </cell>
          <cell r="AE119" t="str">
            <v>1 1. Ley 80</v>
          </cell>
          <cell r="AF119" t="str">
            <v>SUBSECRETARIA DE GOBERNANZA</v>
          </cell>
          <cell r="AG119" t="str">
            <v>DIRECCIÓN DE ASUNTOS LOCALES Y PARTICIPACION</v>
          </cell>
          <cell r="AH119" t="str">
            <v>1 1. Inversión</v>
          </cell>
          <cell r="AI119">
            <v>7648</v>
          </cell>
          <cell r="AJ119" t="str">
            <v>O2301160121000000</v>
          </cell>
          <cell r="AK119" t="str">
            <v>Fortalecimiento a la gestión, la innovación tecnológica y la comunicación pública de la Secretaría de Cultura, Recreación y Deporte de Bogotá</v>
          </cell>
          <cell r="AO119">
            <v>72106166</v>
          </cell>
          <cell r="AR119">
            <v>72106166</v>
          </cell>
          <cell r="AV119">
            <v>6555106</v>
          </cell>
          <cell r="AW119">
            <v>183</v>
          </cell>
          <cell r="AX119">
            <v>72106166</v>
          </cell>
          <cell r="AY119">
            <v>44582</v>
          </cell>
          <cell r="AZ119">
            <v>163</v>
          </cell>
          <cell r="BA119">
            <v>72106166</v>
          </cell>
          <cell r="BB119">
            <v>44568</v>
          </cell>
          <cell r="BC119" t="str">
            <v>6 6: Prestacion de servicios</v>
          </cell>
          <cell r="BD119" t="str">
            <v>1 Nacional</v>
          </cell>
          <cell r="BE119" t="str">
            <v>3 3. Único Contratista</v>
          </cell>
          <cell r="BF119">
            <v>44581</v>
          </cell>
          <cell r="BG119">
            <v>44592</v>
          </cell>
          <cell r="BH119">
            <v>44926</v>
          </cell>
          <cell r="BI119">
            <v>44926</v>
          </cell>
          <cell r="BJ119" t="str">
            <v>2 2-Ejecución</v>
          </cell>
          <cell r="BK119" t="str">
            <v>1 1. Días</v>
          </cell>
          <cell r="BL119">
            <v>334</v>
          </cell>
          <cell r="BO119">
            <v>334</v>
          </cell>
          <cell r="BP119">
            <v>44584</v>
          </cell>
          <cell r="BQ119">
            <v>44581</v>
          </cell>
          <cell r="BR119">
            <v>45137</v>
          </cell>
          <cell r="CE119" t="str">
            <v>PENDIENTE</v>
          </cell>
          <cell r="CF119" t="str">
            <v>PENDIENTE</v>
          </cell>
          <cell r="CG119" t="str">
            <v>3 3. Municipal</v>
          </cell>
          <cell r="CH119" t="str">
            <v>2 2. Transferencias</v>
          </cell>
          <cell r="CI119" t="str">
            <v>1 1-Pesos Colombianos</v>
          </cell>
          <cell r="CJ119" t="str">
            <v>149 3. Bogotá D.C.</v>
          </cell>
          <cell r="CK119" t="str">
            <v>17 17 La Candelaria</v>
          </cell>
          <cell r="CL119" t="str">
            <v>LA CANDELARIA</v>
          </cell>
          <cell r="CM119" t="str">
            <v>1 1. Única</v>
          </cell>
          <cell r="CN119" t="str">
            <v>4 CARRERA</v>
          </cell>
          <cell r="CO119">
            <v>8</v>
          </cell>
          <cell r="CP119">
            <v>9</v>
          </cell>
          <cell r="CQ119">
            <v>83</v>
          </cell>
          <cell r="CR119" t="str">
            <v>1 Interno</v>
          </cell>
          <cell r="CS119" t="str">
            <v>ALEJANDRO FRANCO PLATA</v>
          </cell>
          <cell r="CT119">
            <v>1071166627</v>
          </cell>
          <cell r="CU119">
            <v>1</v>
          </cell>
          <cell r="CW119" t="str">
            <v>LICENCIADO EN ARTES</v>
          </cell>
        </row>
        <row r="120">
          <cell r="A120">
            <v>118</v>
          </cell>
          <cell r="B120" t="str">
            <v>CONTRATO DE PRESTACIÓN DE SERVICIOS PROFESIONALES Y/O APOYO A LA GESTIÓN</v>
          </cell>
          <cell r="C120" t="str">
            <v>ESDOP 266 DE 2022</v>
          </cell>
          <cell r="D120" t="str">
            <v>CONTRATACIÓN DIRECTA</v>
          </cell>
          <cell r="E120" t="str">
            <v>ADRIANA KATHERINE GARZON LIZARAZO</v>
          </cell>
          <cell r="F120" t="str">
            <v>FEMENINO</v>
          </cell>
          <cell r="G120">
            <v>1073698664</v>
          </cell>
          <cell r="H120">
            <v>2</v>
          </cell>
          <cell r="I120" t="str">
            <v xml:space="preserve"> PRESTAR SERVICIOS PROFESIONALES A LA SECRETARIA DE CULTURA, RECREACION Y DEPORTE, PARA APOYAR EL DESARROLLO DE ACTIVIDADES ADMINISTRATIVAS, ACOMPAÑAMIENTO TECNICO Y FINANCIERO EN EL PROGRAMA DISTRITAL DE APOYOS CONCERTADOS VIGENCIA 2022, EN EL MARCO DE LA META 4 DEL PROYECTO DE INVERSION 7650.</v>
          </cell>
          <cell r="J120" t="str">
            <v>17 17. Contrato de Prestación de Servicios</v>
          </cell>
          <cell r="K120" t="str">
            <v>1 Contratista</v>
          </cell>
          <cell r="L120" t="str">
            <v xml:space="preserve">1 Natural </v>
          </cell>
          <cell r="M120" t="str">
            <v>2 Privada (1)</v>
          </cell>
          <cell r="N120" t="str">
            <v>4 Persona Natural (2)</v>
          </cell>
          <cell r="O120" t="str">
            <v xml:space="preserve">31 31-Servicios Profesionales </v>
          </cell>
          <cell r="P120" t="str">
            <v>CALLE 3 # 22 - 80</v>
          </cell>
          <cell r="Q120">
            <v>3143825361</v>
          </cell>
          <cell r="R120" t="str">
            <v>katherine.garzon@scrd.gov.co</v>
          </cell>
          <cell r="S120">
            <v>34159</v>
          </cell>
          <cell r="T120">
            <v>29</v>
          </cell>
          <cell r="U120" t="str">
            <v>DUITAMA, BOYACA</v>
          </cell>
          <cell r="V120" t="str">
            <v>Profesional en administración de empresas</v>
          </cell>
          <cell r="W120" t="str">
            <v>NO APLICA</v>
          </cell>
          <cell r="X120" t="str">
            <v>NO APLICA</v>
          </cell>
          <cell r="Y120" t="str">
            <v>CO1.PCCNTR.3290212</v>
          </cell>
          <cell r="Z120" t="str">
            <v>https://community.secop.gov.co/Public/Tendering/ContractNoticePhases/View?PPI=CO1.PPI.16834232&amp;isFromPublicArea=True&amp;isModal=False</v>
          </cell>
          <cell r="AA120">
            <v>44579</v>
          </cell>
          <cell r="AB120" t="str">
            <v>5 Contratación directa</v>
          </cell>
          <cell r="AC120" t="str">
            <v>33 Prestación de Servicios Profesionales y Apoyo (5-8)</v>
          </cell>
          <cell r="AE120" t="str">
            <v>1 1. Ley 80</v>
          </cell>
          <cell r="AF120" t="str">
            <v>SUBSECRETARIA DE GOBERNANZA</v>
          </cell>
          <cell r="AG120" t="str">
            <v>DIRECCION DE FOMENTO</v>
          </cell>
          <cell r="AH120" t="str">
            <v>1 1. Inversión</v>
          </cell>
          <cell r="AI120">
            <v>7650</v>
          </cell>
          <cell r="AJ120" t="str">
            <v>O2301160121000000</v>
          </cell>
          <cell r="AK120" t="str">
            <v>Fortalecimiento de los procesos de fomento cultural para la gestión
incluyente en Cultura para la vida cotidiana en Bogotá D.C.</v>
          </cell>
          <cell r="AO120">
            <v>48457167</v>
          </cell>
          <cell r="AR120">
            <v>48457167</v>
          </cell>
          <cell r="AV120">
            <v>4405197</v>
          </cell>
          <cell r="AW120">
            <v>132</v>
          </cell>
          <cell r="AX120">
            <v>48457167</v>
          </cell>
          <cell r="AY120">
            <v>44581</v>
          </cell>
          <cell r="AZ120">
            <v>229</v>
          </cell>
          <cell r="BA120">
            <v>48457167</v>
          </cell>
          <cell r="BB120">
            <v>44572</v>
          </cell>
          <cell r="BC120" t="str">
            <v>6 6: Prestacion de servicios</v>
          </cell>
          <cell r="BD120" t="str">
            <v>1 Nacional</v>
          </cell>
          <cell r="BE120" t="str">
            <v>3 3. Único Contratista</v>
          </cell>
          <cell r="BF120">
            <v>44580</v>
          </cell>
          <cell r="BG120">
            <v>44581</v>
          </cell>
          <cell r="BH120">
            <v>44915</v>
          </cell>
          <cell r="BI120">
            <v>44915</v>
          </cell>
          <cell r="BJ120" t="str">
            <v>2 2-Ejecución</v>
          </cell>
          <cell r="BK120" t="str">
            <v>1 1. Días</v>
          </cell>
          <cell r="BL120">
            <v>334</v>
          </cell>
          <cell r="BO120">
            <v>334</v>
          </cell>
          <cell r="BP120">
            <v>44580</v>
          </cell>
          <cell r="BQ120">
            <v>44579</v>
          </cell>
          <cell r="BR120">
            <v>45107</v>
          </cell>
          <cell r="CE120" t="str">
            <v>PENDIENTE</v>
          </cell>
          <cell r="CF120" t="str">
            <v>PENDIENTE</v>
          </cell>
          <cell r="CG120" t="str">
            <v>3 3. Municipal</v>
          </cell>
          <cell r="CH120" t="str">
            <v>2 2. Transferencias</v>
          </cell>
          <cell r="CI120" t="str">
            <v>1 1-Pesos Colombianos</v>
          </cell>
          <cell r="CJ120" t="str">
            <v>149 3. Bogotá D.C.</v>
          </cell>
          <cell r="CK120" t="str">
            <v>17 17 La Candelaria</v>
          </cell>
          <cell r="CL120" t="str">
            <v>LA CANDELARIA</v>
          </cell>
          <cell r="CM120" t="str">
            <v>1 1. Única</v>
          </cell>
          <cell r="CN120" t="str">
            <v>4 CARRERA</v>
          </cell>
          <cell r="CO120">
            <v>8</v>
          </cell>
          <cell r="CP120">
            <v>9</v>
          </cell>
          <cell r="CQ120">
            <v>83</v>
          </cell>
          <cell r="CR120" t="str">
            <v>1 Interno</v>
          </cell>
          <cell r="CS120" t="str">
            <v>VANESSA BARRENECHE SAMUR</v>
          </cell>
          <cell r="CT120">
            <v>1098671932</v>
          </cell>
          <cell r="CU120">
            <v>5</v>
          </cell>
          <cell r="CW120" t="str">
            <v>ADMINISTRADOR DE EMPRESAS</v>
          </cell>
        </row>
        <row r="121">
          <cell r="A121">
            <v>119</v>
          </cell>
          <cell r="B121" t="str">
            <v>CONTRATO DE PRESTACIÓN DE SERVICIOS PROFESIONALES Y/O APOYO A LA GESTIÓN</v>
          </cell>
          <cell r="C121" t="str">
            <v>Esdop no. 294 de 2022</v>
          </cell>
          <cell r="D121" t="str">
            <v>CONTRATACIÓN DIRECTA</v>
          </cell>
          <cell r="E121" t="str">
            <v>GINA ANDREA REY AMADOR</v>
          </cell>
          <cell r="F121" t="str">
            <v>FEMENINO</v>
          </cell>
          <cell r="G121">
            <v>52914672</v>
          </cell>
          <cell r="H121">
            <v>1</v>
          </cell>
          <cell r="I121" t="str">
            <v xml:space="preserve"> PRESTAR LOS SERVICIOS PROFESIONALES A LA DIRECCION DE ASUNTOS LOCALES PARA APOYAR EL SEGUIMIENTO ECONOMICO Y FINANCIERO FRENTE AL CU MPLIMIENTO DE LOS OBJETIVOS, INDICADORES, METAS, PLANES, PROGRAMAS Y ESTRATEGIAS DE LOS PROYECTOS DE INVERSION A CARGO DE LA DALP, EN EL MARCO DELPROYECTO DE INVERSION 7648 PARA LA VIGENCIA 2022.</v>
          </cell>
          <cell r="J121" t="str">
            <v>17 17. Contrato de Prestación de Servicios</v>
          </cell>
          <cell r="K121" t="str">
            <v>1 Contratista</v>
          </cell>
          <cell r="L121" t="str">
            <v xml:space="preserve">1 Natural </v>
          </cell>
          <cell r="M121" t="str">
            <v>2 Privada (1)</v>
          </cell>
          <cell r="N121" t="str">
            <v>4 Persona Natural (2)</v>
          </cell>
          <cell r="O121" t="str">
            <v xml:space="preserve">31 31-Servicios Profesionales </v>
          </cell>
          <cell r="P121" t="str">
            <v>CARRERA 69B No. 24B-56 INTERIOR 1 APTO 703</v>
          </cell>
          <cell r="Q121">
            <v>3203160821</v>
          </cell>
          <cell r="R121" t="str">
            <v>gina.rey@scrd.gov.co</v>
          </cell>
          <cell r="S121">
            <v>30600</v>
          </cell>
          <cell r="T121">
            <v>39</v>
          </cell>
          <cell r="U121" t="str">
            <v>BOGOTÁ, BOGOTÁ D.C.</v>
          </cell>
          <cell r="V121" t="str">
            <v>Admiistradora de empresas con especialización en  gestión empresarial y  Experiencia profesional de más de cuatro (4) años</v>
          </cell>
          <cell r="W121" t="str">
            <v>NO APLICA</v>
          </cell>
          <cell r="X121" t="str">
            <v>NO APLICA</v>
          </cell>
          <cell r="Y121" t="str">
            <v>CO1.PCCNTR.3294048</v>
          </cell>
          <cell r="Z121" t="str">
            <v>https://community.secop.gov.co/Public/Tendering/ContractNoticePhases/View?PPI=CO1.PPI.16812387&amp;isFromPublicArea=True&amp;isModal=False</v>
          </cell>
          <cell r="AA121">
            <v>44579</v>
          </cell>
          <cell r="AB121" t="str">
            <v>5 Contratación directa</v>
          </cell>
          <cell r="AC121" t="str">
            <v>33 Prestación de Servicios Profesionales y Apoyo (5-8)</v>
          </cell>
          <cell r="AE121" t="str">
            <v>1 1. Ley 80</v>
          </cell>
          <cell r="AF121" t="str">
            <v>SUBSECRETARIA DE GOBERNANZA</v>
          </cell>
          <cell r="AG121" t="str">
            <v>DIRECCIÓN DE ASUNTOS LOCALES Y PARTICIPACION</v>
          </cell>
          <cell r="AH121" t="str">
            <v>1 1. Inversión</v>
          </cell>
          <cell r="AI121">
            <v>7648</v>
          </cell>
          <cell r="AJ121" t="str">
            <v>O2301160121000000</v>
          </cell>
          <cell r="AK121" t="str">
            <v>Fortalecimiento a la gestión, la innovación tecnológica y la comunicación pública de la Secretaría de Cultura, Recreación y Deporte de Bogotá</v>
          </cell>
          <cell r="AO121">
            <v>95743219</v>
          </cell>
          <cell r="AR121">
            <v>95743219</v>
          </cell>
          <cell r="AV121">
            <v>8703929</v>
          </cell>
          <cell r="AW121">
            <v>137</v>
          </cell>
          <cell r="AX121">
            <v>95743219</v>
          </cell>
          <cell r="AY121">
            <v>44581</v>
          </cell>
          <cell r="AZ121">
            <v>83</v>
          </cell>
          <cell r="BA121">
            <v>95743219</v>
          </cell>
          <cell r="BB121">
            <v>44566</v>
          </cell>
          <cell r="BC121" t="str">
            <v>6 6: Prestacion de servicios</v>
          </cell>
          <cell r="BD121" t="str">
            <v>1 Nacional</v>
          </cell>
          <cell r="BE121" t="str">
            <v>3 3. Único Contratista</v>
          </cell>
          <cell r="BF121">
            <v>44580</v>
          </cell>
          <cell r="BG121">
            <v>44581</v>
          </cell>
          <cell r="BH121">
            <v>44915</v>
          </cell>
          <cell r="BI121">
            <v>44915</v>
          </cell>
          <cell r="BJ121" t="str">
            <v>2 2-Ejecución</v>
          </cell>
          <cell r="BK121" t="str">
            <v>1 1. Días</v>
          </cell>
          <cell r="BL121">
            <v>334</v>
          </cell>
          <cell r="BO121">
            <v>334</v>
          </cell>
          <cell r="BP121">
            <v>44581</v>
          </cell>
          <cell r="BQ121">
            <v>44580</v>
          </cell>
          <cell r="BR121">
            <v>45107</v>
          </cell>
          <cell r="CE121" t="str">
            <v>PENDIENTE</v>
          </cell>
          <cell r="CF121" t="str">
            <v>PENDIENTE</v>
          </cell>
          <cell r="CG121" t="str">
            <v>3 3. Municipal</v>
          </cell>
          <cell r="CH121" t="str">
            <v>2 2. Transferencias</v>
          </cell>
          <cell r="CI121" t="str">
            <v>1 1-Pesos Colombianos</v>
          </cell>
          <cell r="CJ121" t="str">
            <v>149 3. Bogotá D.C.</v>
          </cell>
          <cell r="CK121" t="str">
            <v>17 17 La Candelaria</v>
          </cell>
          <cell r="CL121" t="str">
            <v>LA CANDELARIA</v>
          </cell>
          <cell r="CM121" t="str">
            <v>1 1. Única</v>
          </cell>
          <cell r="CN121" t="str">
            <v>4 CARRERA</v>
          </cell>
          <cell r="CO121">
            <v>8</v>
          </cell>
          <cell r="CP121">
            <v>9</v>
          </cell>
          <cell r="CQ121">
            <v>83</v>
          </cell>
          <cell r="CR121" t="str">
            <v>1 Interno</v>
          </cell>
          <cell r="CS121" t="str">
            <v>ALEJANDRO FRANCO PLATA</v>
          </cell>
          <cell r="CT121">
            <v>1071166627</v>
          </cell>
          <cell r="CU121">
            <v>1</v>
          </cell>
          <cell r="CW121" t="str">
            <v>ADMINISTRADOR DE EMPRESAS ESPECIALISTA</v>
          </cell>
        </row>
        <row r="122">
          <cell r="A122">
            <v>120</v>
          </cell>
          <cell r="B122" t="str">
            <v>CONTRATO DE PRESTACIÓN DE SERVICIOS PROFESIONALES Y/O APOYO A LA GESTIÓN</v>
          </cell>
          <cell r="C122" t="str">
            <v>ESDOP 447 DE 2022</v>
          </cell>
          <cell r="D122" t="str">
            <v>CONTRATACIÓN DIRECTA</v>
          </cell>
          <cell r="E122" t="str">
            <v>DIEGO ALBERTO CALDERON JIMENEZ</v>
          </cell>
          <cell r="F122" t="str">
            <v>MASCULINO</v>
          </cell>
          <cell r="G122">
            <v>80087098</v>
          </cell>
          <cell r="H122">
            <v>6</v>
          </cell>
          <cell r="I122" t="str">
            <v xml:space="preserve"> PRESTAR SERVICIOS PROFESIONALES PARA EL APOYO A LA DIRECCION DE FOMENTO EN EL SEGUIMIENTO, ACOMPAÑAMIENTO TECNICO Y METODOLOGICO DE  LOS PROYECTOS SELECCIONADOS COMO GANADORES EN MARCO DEL PDE VIGENCIA 2022 CON OCASION DE LA IMPLEMENTACION DEL DECRETO 639 DE 2021 EN MARCO DE LA META NO. 4 DEL PROYECTO DE INVERSION 7650.</v>
          </cell>
          <cell r="J122" t="str">
            <v>17 17. Contrato de Prestación de Servicios</v>
          </cell>
          <cell r="K122" t="str">
            <v>1 Contratista</v>
          </cell>
          <cell r="L122" t="str">
            <v xml:space="preserve">1 Natural </v>
          </cell>
          <cell r="M122" t="str">
            <v>2 Privada (1)</v>
          </cell>
          <cell r="N122" t="str">
            <v>4 Persona Natural (2)</v>
          </cell>
          <cell r="O122" t="str">
            <v xml:space="preserve">31 31-Servicios Profesionales </v>
          </cell>
          <cell r="P122" t="str">
            <v>CALLE 93 20 70 APT 501</v>
          </cell>
          <cell r="Q122">
            <v>4936577</v>
          </cell>
          <cell r="R122" t="str">
            <v>diego.calderon@scrd.gov.co</v>
          </cell>
          <cell r="S122">
            <v>29588</v>
          </cell>
          <cell r="T122">
            <v>41</v>
          </cell>
          <cell r="U122" t="str">
            <v>BOGOTÁ, BOGOTÁ D.C.</v>
          </cell>
          <cell r="V122" t="str">
            <v>Maestro en Música con énfasis en interpretación de contrabajo , con experiencia profesional de más de cinco (5) años</v>
          </cell>
          <cell r="W122" t="str">
            <v>NO APLICA</v>
          </cell>
          <cell r="X122" t="str">
            <v>NO APLICA</v>
          </cell>
          <cell r="Y122" t="str">
            <v>CO1.PCCNTR.3294973</v>
          </cell>
          <cell r="Z122" t="str">
            <v>https://community.secop.gov.co/Public/Tendering/ContractNoticePhases/View?PPI=CO1.PPI.16838126&amp;isFromPublicArea=True&amp;isModal=False</v>
          </cell>
          <cell r="AA122">
            <v>44579</v>
          </cell>
          <cell r="AB122" t="str">
            <v>5 Contratación directa</v>
          </cell>
          <cell r="AC122" t="str">
            <v>33 Prestación de Servicios Profesionales y Apoyo (5-8)</v>
          </cell>
          <cell r="AE122" t="str">
            <v>1 1. Ley 80</v>
          </cell>
          <cell r="AF122" t="str">
            <v>SUBSECRETARIA DE GOBERNANZA</v>
          </cell>
          <cell r="AG122" t="str">
            <v>DIRECCION DE FOMENTO</v>
          </cell>
          <cell r="AH122" t="str">
            <v>1 1. Inversión</v>
          </cell>
          <cell r="AI122">
            <v>7650</v>
          </cell>
          <cell r="AJ122" t="str">
            <v>O2301160121000000</v>
          </cell>
          <cell r="AK122" t="str">
            <v>Fortalecimiento de los procesos de fomento cultural para la gestión
incluyente en Cultura para la vida cotidiana en Bogotá D.C.</v>
          </cell>
          <cell r="AO122">
            <v>87844295</v>
          </cell>
          <cell r="AR122">
            <v>87844295</v>
          </cell>
          <cell r="AV122">
            <v>7985845</v>
          </cell>
          <cell r="AW122">
            <v>156</v>
          </cell>
          <cell r="AX122">
            <v>87844295</v>
          </cell>
          <cell r="AY122">
            <v>44582</v>
          </cell>
          <cell r="AZ122">
            <v>159</v>
          </cell>
          <cell r="BA122">
            <v>87844295</v>
          </cell>
          <cell r="BB122">
            <v>44568</v>
          </cell>
          <cell r="BC122" t="str">
            <v>6 6: Prestacion de servicios</v>
          </cell>
          <cell r="BD122" t="str">
            <v>1 Nacional</v>
          </cell>
          <cell r="BE122" t="str">
            <v>3 3. Único Contratista</v>
          </cell>
          <cell r="BF122">
            <v>44580</v>
          </cell>
          <cell r="BG122">
            <v>44582</v>
          </cell>
          <cell r="BH122">
            <v>44916</v>
          </cell>
          <cell r="BI122">
            <v>44916</v>
          </cell>
          <cell r="BJ122" t="str">
            <v>2 2-Ejecución</v>
          </cell>
          <cell r="BK122" t="str">
            <v>1 1. Días</v>
          </cell>
          <cell r="BL122">
            <v>334</v>
          </cell>
          <cell r="BO122">
            <v>334</v>
          </cell>
          <cell r="BP122">
            <v>44581</v>
          </cell>
          <cell r="BQ122">
            <v>44580</v>
          </cell>
          <cell r="BR122">
            <v>45098</v>
          </cell>
          <cell r="CE122" t="str">
            <v>PENDIENTE</v>
          </cell>
          <cell r="CF122" t="str">
            <v>PENDIENTE</v>
          </cell>
          <cell r="CG122" t="str">
            <v>3 3. Municipal</v>
          </cell>
          <cell r="CH122" t="str">
            <v>2 2. Transferencias</v>
          </cell>
          <cell r="CI122" t="str">
            <v>1 1-Pesos Colombianos</v>
          </cell>
          <cell r="CJ122" t="str">
            <v>149 3. Bogotá D.C.</v>
          </cell>
          <cell r="CK122" t="str">
            <v>17 17 La Candelaria</v>
          </cell>
          <cell r="CL122" t="str">
            <v>LA CANDELARIA</v>
          </cell>
          <cell r="CM122" t="str">
            <v>1 1. Única</v>
          </cell>
          <cell r="CN122" t="str">
            <v>4 CARRERA</v>
          </cell>
          <cell r="CO122">
            <v>8</v>
          </cell>
          <cell r="CP122">
            <v>9</v>
          </cell>
          <cell r="CQ122">
            <v>83</v>
          </cell>
          <cell r="CR122" t="str">
            <v>1 Interno</v>
          </cell>
          <cell r="CS122" t="str">
            <v>VANESSA BARRENECHE SAMUR</v>
          </cell>
          <cell r="CT122">
            <v>1098671932</v>
          </cell>
          <cell r="CU122">
            <v>5</v>
          </cell>
        </row>
        <row r="123">
          <cell r="A123">
            <v>121</v>
          </cell>
          <cell r="B123" t="str">
            <v>CONTRATO DE PRESTACIÓN DE SERVICIOS PROFESIONALES Y/O APOYO A LA GESTIÓN</v>
          </cell>
          <cell r="C123" t="str">
            <v>ESDOP 216 DE 2022</v>
          </cell>
          <cell r="D123" t="str">
            <v>CONTRATACIÓN DIRECTA</v>
          </cell>
          <cell r="E123" t="str">
            <v>CARMEN CECILIA DELGADO REYES</v>
          </cell>
          <cell r="F123" t="str">
            <v>FEMENINO</v>
          </cell>
          <cell r="G123">
            <v>1015431787</v>
          </cell>
          <cell r="H123">
            <v>2</v>
          </cell>
          <cell r="I123" t="str">
            <v xml:space="preserve"> PRESTAR LOS SERVICIOS PROFESIONALES A LA OFICINA ASESORA DE PLANEACION PARA CONTRIBUIR CON EL PROYECTO DE INVERSION 7646 META NO. 6 EN LOS ASPECTOS TECNICOS Y ESTRATEGICOS PARA LA FORMULACION, REVISION, VALIDACION, AJUSTE, SEGUIMIENTO Y EVALUACION DE POLITICAS PUBLICAS, ASI COMO EN LA ORGANIZACION, PROCESAMIENTO Y ANALISIS DE INFORMACION ESTRATEGICA DE LA SCRD Y DEL SECTOR.</v>
          </cell>
          <cell r="J123" t="str">
            <v>17 17. Contrato de Prestación de Servicios</v>
          </cell>
          <cell r="K123" t="str">
            <v>1 Contratista</v>
          </cell>
          <cell r="L123" t="str">
            <v xml:space="preserve">1 Natural </v>
          </cell>
          <cell r="M123" t="str">
            <v>2 Privada (1)</v>
          </cell>
          <cell r="N123" t="str">
            <v>4 Persona Natural (2)</v>
          </cell>
          <cell r="O123" t="str">
            <v xml:space="preserve">31 31-Servicios Profesionales </v>
          </cell>
          <cell r="P123" t="str">
            <v>CL 49 6 39 AP 501</v>
          </cell>
          <cell r="Q123">
            <v>3118025897</v>
          </cell>
          <cell r="R123" t="str">
            <v>carmen.delgado@scrd.gov.co</v>
          </cell>
          <cell r="S123">
            <v>33769</v>
          </cell>
          <cell r="T123">
            <v>30</v>
          </cell>
          <cell r="U123" t="str">
            <v>VENEZUELA, BOLIVAR, CARONI</v>
          </cell>
          <cell r="V123" t="str">
            <v>Economista con Maestría en Economía y cuenta con 7 años y 25 días de experiencia profesional</v>
          </cell>
          <cell r="W123" t="str">
            <v>NO APLICA</v>
          </cell>
          <cell r="X123" t="str">
            <v>NO APLICA</v>
          </cell>
          <cell r="Y123" t="str">
            <v>CO1.PCCNTR.3292781</v>
          </cell>
          <cell r="Z123" t="str">
            <v>https://community.secop.gov.co/Public/Tendering/ContractNoticePhases/View?PPI=CO1.PPI.16797761&amp;isFromPublicArea=True&amp;isModal=False</v>
          </cell>
          <cell r="AA123">
            <v>44579</v>
          </cell>
          <cell r="AB123" t="str">
            <v>5 Contratación directa</v>
          </cell>
          <cell r="AC123" t="str">
            <v>33 Prestación de Servicios Profesionales y Apoyo (5-8)</v>
          </cell>
          <cell r="AE123" t="str">
            <v>1 1. Ley 80</v>
          </cell>
          <cell r="AF123" t="str">
            <v>DIRECCION DE GESTION CORPORATIVA</v>
          </cell>
          <cell r="AG123" t="str">
            <v>OFICINA ASESORA DE PLANEACION</v>
          </cell>
          <cell r="AH123" t="str">
            <v>1 1. Inversión</v>
          </cell>
          <cell r="AI123">
            <v>7646</v>
          </cell>
          <cell r="AJ123" t="str">
            <v>O2301160556000000</v>
          </cell>
          <cell r="AK123" t="str">
            <v>Fortalecimiento a la gestión, la innovación tecnológica y la comunicación pública de la Secretaría de Cultura, Recreación y Deporte de Bogotá</v>
          </cell>
          <cell r="AO123">
            <v>95743219</v>
          </cell>
          <cell r="AR123">
            <v>95743219</v>
          </cell>
          <cell r="AV123">
            <v>8703929</v>
          </cell>
          <cell r="AW123">
            <v>158</v>
          </cell>
          <cell r="AX123">
            <v>95743219</v>
          </cell>
          <cell r="AY123">
            <v>44582</v>
          </cell>
          <cell r="AZ123">
            <v>130</v>
          </cell>
          <cell r="BA123">
            <v>95743219</v>
          </cell>
          <cell r="BB123">
            <v>44567</v>
          </cell>
          <cell r="BC123" t="str">
            <v>6 6: Prestacion de servicios</v>
          </cell>
          <cell r="BD123" t="str">
            <v>1 Nacional</v>
          </cell>
          <cell r="BE123" t="str">
            <v>3 3. Único Contratista</v>
          </cell>
          <cell r="BF123">
            <v>44581</v>
          </cell>
          <cell r="BG123">
            <v>44582</v>
          </cell>
          <cell r="BH123">
            <v>44916</v>
          </cell>
          <cell r="BI123">
            <v>44916</v>
          </cell>
          <cell r="BJ123" t="str">
            <v>2 2-Ejecución</v>
          </cell>
          <cell r="BK123" t="str">
            <v>1 1. Días</v>
          </cell>
          <cell r="BL123">
            <v>334</v>
          </cell>
          <cell r="BO123">
            <v>334</v>
          </cell>
          <cell r="BP123">
            <v>44581</v>
          </cell>
          <cell r="BQ123">
            <v>44581</v>
          </cell>
          <cell r="BR123">
            <v>45130</v>
          </cell>
          <cell r="CE123" t="str">
            <v>PENDIENTE</v>
          </cell>
          <cell r="CF123" t="str">
            <v>PENDIENTE</v>
          </cell>
          <cell r="CG123" t="str">
            <v>3 3. Municipal</v>
          </cell>
          <cell r="CH123" t="str">
            <v>2 2. Transferencias</v>
          </cell>
          <cell r="CI123" t="str">
            <v>1 1-Pesos Colombianos</v>
          </cell>
          <cell r="CJ123" t="str">
            <v>149 3. Bogotá D.C.</v>
          </cell>
          <cell r="CK123" t="str">
            <v>17 17 La Candelaria</v>
          </cell>
          <cell r="CL123" t="str">
            <v>LA CANDELARIA</v>
          </cell>
          <cell r="CM123" t="str">
            <v>1 1. Única</v>
          </cell>
          <cell r="CN123" t="str">
            <v>4 CARRERA</v>
          </cell>
          <cell r="CO123">
            <v>8</v>
          </cell>
          <cell r="CP123">
            <v>9</v>
          </cell>
          <cell r="CQ123">
            <v>83</v>
          </cell>
          <cell r="CR123" t="str">
            <v>1 Interno</v>
          </cell>
          <cell r="CS123" t="str">
            <v>SONIA CORDOBA ALVARADO</v>
          </cell>
          <cell r="CT123">
            <v>51800165</v>
          </cell>
          <cell r="CU123">
            <v>5</v>
          </cell>
          <cell r="CW123" t="str">
            <v>ECONOMMISTA MAGISTER</v>
          </cell>
        </row>
        <row r="124">
          <cell r="A124">
            <v>122</v>
          </cell>
          <cell r="B124" t="str">
            <v>CONTRATO DE PRESTACIÓN DE SERVICIOS PROFESIONALES Y/O APOYO A LA GESTIÓN</v>
          </cell>
          <cell r="C124" t="str">
            <v>ESDOP 209 DE 2022</v>
          </cell>
          <cell r="D124" t="str">
            <v>CONTRATACIÓN DIRECTA</v>
          </cell>
          <cell r="E124" t="str">
            <v>HUGO ALEXANDER CORTES LEON</v>
          </cell>
          <cell r="F124" t="str">
            <v>MASCULINO</v>
          </cell>
          <cell r="G124">
            <v>79741544</v>
          </cell>
          <cell r="H124">
            <v>1</v>
          </cell>
          <cell r="I124" t="str">
            <v xml:space="preserve"> PRESTAR LOS SERVICIOS PROFESIONALES A LA OFICINA ASESORA DE PLANEACION PARA CONTRIBUIR CON EL PROYECTO DE INVERSION 7646 META NO. 6 EN LA ELABORACION E IMPLEMENTACION DE ESTRATEGIAS QUE ORIENTEN Y EVALUEN LA EJECUCION, FORMULACION Y ACTUALIZACION DE LAS POLITICAS SECTORIALES A LARGO PLAZO, ASI COMO EL ANALISIS DE INFORMACION, LA ELABORACIÓN DE ESTUDIOS Y LA PRODUCCION DE REPORTES SOBRE TEMAS ESTRATEGICOS DEL SECTOR.</v>
          </cell>
          <cell r="J124" t="str">
            <v>17 17. Contrato de Prestación de Servicios</v>
          </cell>
          <cell r="K124" t="str">
            <v>1 Contratista</v>
          </cell>
          <cell r="L124" t="str">
            <v xml:space="preserve">1 Natural </v>
          </cell>
          <cell r="M124" t="str">
            <v>2 Privada (1)</v>
          </cell>
          <cell r="N124" t="str">
            <v>4 Persona Natural (2)</v>
          </cell>
          <cell r="O124" t="str">
            <v xml:space="preserve">31 31-Servicios Profesionales </v>
          </cell>
          <cell r="P124" t="str">
            <v>Calle 11 No. 3 - 51, Apartamento 503</v>
          </cell>
          <cell r="Q124">
            <v>3118164274</v>
          </cell>
          <cell r="R124" t="str">
            <v>hugo.cortes@scrd.gov.co</v>
          </cell>
          <cell r="S124">
            <v>27493</v>
          </cell>
          <cell r="T124">
            <v>47</v>
          </cell>
          <cell r="U124" t="str">
            <v>BOGOTÁ, BOGOTÁ D.C.</v>
          </cell>
          <cell r="V124" t="str">
            <v>profesional en Ciencia Politica y Relaciones
Internacionales, Especialización en Gobierno Municipal y cuenta con 10 años, 7 mes y 6 días de experiencia profesional</v>
          </cell>
          <cell r="W124" t="str">
            <v>NO APLICA</v>
          </cell>
          <cell r="X124" t="str">
            <v>NO APLICA</v>
          </cell>
          <cell r="Y124" t="str">
            <v>CO1.PCCNTR.3295806</v>
          </cell>
          <cell r="Z124" t="str">
            <v>https://community.secop.gov.co/Public/Tendering/ContractNoticePhases/View?PPI=CO1.PPI.16789926&amp;isFromPublicArea=True&amp;isModal=False</v>
          </cell>
          <cell r="AA124">
            <v>44580</v>
          </cell>
          <cell r="AB124" t="str">
            <v>5 Contratación directa</v>
          </cell>
          <cell r="AC124" t="str">
            <v>33 Prestación de Servicios Profesionales y Apoyo (5-8)</v>
          </cell>
          <cell r="AE124" t="str">
            <v>1 1. Ley 80</v>
          </cell>
          <cell r="AF124" t="str">
            <v>DIRECCION DE GESTION CORPORATIVA</v>
          </cell>
          <cell r="AG124" t="str">
            <v>OFICINA ASESORA DE PLANEACION</v>
          </cell>
          <cell r="AH124" t="str">
            <v>1 1. Inversión</v>
          </cell>
          <cell r="AI124">
            <v>7646</v>
          </cell>
          <cell r="AJ124" t="str">
            <v>O2301160556000000</v>
          </cell>
          <cell r="AK124" t="str">
            <v>Fortalecimiento a la gestión, la innovación tecnológica y la comunicación pública de la Secretaría de Cultura, Recreación y Deporte de Bogotá</v>
          </cell>
          <cell r="AO124">
            <v>103606316</v>
          </cell>
          <cell r="AR124">
            <v>103606316</v>
          </cell>
          <cell r="AV124">
            <v>9418756</v>
          </cell>
          <cell r="AW124">
            <v>159</v>
          </cell>
          <cell r="AX124">
            <v>103606316</v>
          </cell>
          <cell r="AY124">
            <v>44582</v>
          </cell>
          <cell r="AZ124">
            <v>334</v>
          </cell>
          <cell r="BA124">
            <v>103606316</v>
          </cell>
          <cell r="BB124">
            <v>44574</v>
          </cell>
          <cell r="BC124" t="str">
            <v>6 6: Prestacion de servicios</v>
          </cell>
          <cell r="BD124" t="str">
            <v>1 Nacional</v>
          </cell>
          <cell r="BE124" t="str">
            <v>3 3. Único Contratista</v>
          </cell>
          <cell r="BF124">
            <v>44581</v>
          </cell>
          <cell r="BG124">
            <v>44582</v>
          </cell>
          <cell r="BH124">
            <v>44916</v>
          </cell>
          <cell r="BI124">
            <v>44916</v>
          </cell>
          <cell r="BJ124" t="str">
            <v>2 2-Ejecución</v>
          </cell>
          <cell r="BK124" t="str">
            <v>1 1. Días</v>
          </cell>
          <cell r="BL124">
            <v>334</v>
          </cell>
          <cell r="BO124">
            <v>334</v>
          </cell>
          <cell r="BP124">
            <v>44582</v>
          </cell>
          <cell r="BQ124">
            <v>44580</v>
          </cell>
          <cell r="BR124">
            <v>45107</v>
          </cell>
          <cell r="CE124" t="str">
            <v>PENDIENTE</v>
          </cell>
          <cell r="CF124" t="str">
            <v>PENDIENTE</v>
          </cell>
          <cell r="CG124" t="str">
            <v>3 3. Municipal</v>
          </cell>
          <cell r="CH124" t="str">
            <v>2 2. Transferencias</v>
          </cell>
          <cell r="CI124" t="str">
            <v>1 1-Pesos Colombianos</v>
          </cell>
          <cell r="CJ124" t="str">
            <v>149 3. Bogotá D.C.</v>
          </cell>
          <cell r="CK124" t="str">
            <v>17 17 La Candelaria</v>
          </cell>
          <cell r="CL124" t="str">
            <v>LA CANDELARIA</v>
          </cell>
          <cell r="CM124" t="str">
            <v>1 1. Única</v>
          </cell>
          <cell r="CN124" t="str">
            <v>4 CARRERA</v>
          </cell>
          <cell r="CO124">
            <v>8</v>
          </cell>
          <cell r="CP124">
            <v>9</v>
          </cell>
          <cell r="CQ124">
            <v>83</v>
          </cell>
          <cell r="CR124" t="str">
            <v>1 Interno</v>
          </cell>
          <cell r="CS124" t="str">
            <v>SONIA CORDOBA ALVARADO</v>
          </cell>
          <cell r="CT124">
            <v>51800165</v>
          </cell>
          <cell r="CU124">
            <v>5</v>
          </cell>
        </row>
        <row r="125">
          <cell r="A125">
            <v>123</v>
          </cell>
          <cell r="B125" t="str">
            <v>CONTRATO DE PRESTACIÓN DE SERVICIOS PROFESIONALES Y/O APOYO A LA GESTIÓN</v>
          </cell>
          <cell r="C125" t="str">
            <v>esdop 416 de 2022</v>
          </cell>
          <cell r="D125" t="str">
            <v>CONTRATACIÓN DIRECTA</v>
          </cell>
          <cell r="E125" t="str">
            <v>DIEGO ALDEMAR MEDINA RAMIREZ</v>
          </cell>
          <cell r="F125" t="str">
            <v>MASCULINO</v>
          </cell>
          <cell r="G125">
            <v>80154330</v>
          </cell>
          <cell r="H125">
            <v>8</v>
          </cell>
          <cell r="I125" t="str">
            <v xml:space="preserve"> Prestar con plena autonomía técnica y administrativa sus servicios profesionales para apoyar la ejecución del proyecto de inversión 7646 en la meta No. 2 para la vigencia 2022, para gestionar, desarrollar y ejecutar las actividades propias del levantamiento de  historias de usuario y casos de prueba para la implementación de funcionalidades y módulos requeridos en la construcción de componentes en los sistemas de información de la entidad.</v>
          </cell>
          <cell r="J125" t="str">
            <v>17 17. Contrato de Prestación de Servicios</v>
          </cell>
          <cell r="K125" t="str">
            <v>1 Contratista</v>
          </cell>
          <cell r="L125" t="str">
            <v xml:space="preserve">1 Natural </v>
          </cell>
          <cell r="M125" t="str">
            <v>2 Privada (1)</v>
          </cell>
          <cell r="N125" t="str">
            <v>4 Persona Natural (2)</v>
          </cell>
          <cell r="O125" t="str">
            <v xml:space="preserve">31 31-Servicios Profesionales </v>
          </cell>
          <cell r="P125" t="str">
            <v>KR 111 C 88 15 TO 2 AP 504 AG LOS HIGUERILLOS</v>
          </cell>
          <cell r="Q125">
            <v>3844091</v>
          </cell>
          <cell r="R125" t="str">
            <v>diego.medina@scrd.gov.co</v>
          </cell>
          <cell r="S125">
            <v>29717</v>
          </cell>
          <cell r="T125">
            <v>41</v>
          </cell>
          <cell r="U125" t="str">
            <v xml:space="preserve">BOGOTÁ, BOGOTÁ D.C. </v>
          </cell>
          <cell r="V125" t="str">
            <v>Ingeniería Industrial y 30 meses y 28 días de experiencia relacionada con el objeto del contrato</v>
          </cell>
          <cell r="W125" t="str">
            <v>NO APLICA</v>
          </cell>
          <cell r="X125" t="str">
            <v>NO APLICA</v>
          </cell>
          <cell r="Y125" t="str">
            <v>CO1.PCCNTR.3296207</v>
          </cell>
          <cell r="Z125" t="str">
            <v>https://community.secop.gov.co/Public/Tendering/ContractNoticePhases/View?PPI=CO1.PPI.16803308&amp;isFromPublicArea=True&amp;isModal=False</v>
          </cell>
          <cell r="AA125">
            <v>44580</v>
          </cell>
          <cell r="AB125" t="str">
            <v>5 Contratación directa</v>
          </cell>
          <cell r="AC125" t="str">
            <v>33 Prestación de Servicios Profesionales y Apoyo (5-8)</v>
          </cell>
          <cell r="AE125" t="str">
            <v>1 1. Ley 80</v>
          </cell>
          <cell r="AF125" t="str">
            <v>OFICINA DE TECNOLOGIAS DE LA INFORMACION</v>
          </cell>
          <cell r="AG125" t="str">
            <v>OFICINA DE TECNOLOGIAS DE LA INFORMACION</v>
          </cell>
          <cell r="AH125" t="str">
            <v>1 1. Inversión</v>
          </cell>
          <cell r="AI125">
            <v>7646</v>
          </cell>
          <cell r="AJ125" t="str">
            <v>O2301160556000000</v>
          </cell>
          <cell r="AK125" t="str">
            <v>Fortalecimiento a la gestión, la innovación tecnológica y la comunicación pública de la Secretaría de Cultura, Recreación y Deporte de Bogotá</v>
          </cell>
          <cell r="AO125">
            <v>40866756</v>
          </cell>
          <cell r="AR125">
            <v>40866756</v>
          </cell>
          <cell r="AV125">
            <v>5838108</v>
          </cell>
          <cell r="AW125">
            <v>163</v>
          </cell>
          <cell r="AX125">
            <v>40866756</v>
          </cell>
          <cell r="AY125">
            <v>44582</v>
          </cell>
          <cell r="AZ125">
            <v>24</v>
          </cell>
          <cell r="BA125">
            <v>40866756</v>
          </cell>
          <cell r="BB125">
            <v>44565</v>
          </cell>
          <cell r="BC125" t="str">
            <v>6 6: Prestacion de servicios</v>
          </cell>
          <cell r="BD125" t="str">
            <v>1 Nacional</v>
          </cell>
          <cell r="BE125" t="str">
            <v>3 3. Único Contratista</v>
          </cell>
          <cell r="BF125">
            <v>44581</v>
          </cell>
          <cell r="BG125">
            <v>44585</v>
          </cell>
          <cell r="BH125">
            <v>44735</v>
          </cell>
          <cell r="BI125">
            <v>44735</v>
          </cell>
          <cell r="BJ125" t="str">
            <v>2 2-Ejecución</v>
          </cell>
          <cell r="BK125" t="str">
            <v>1 1. Días</v>
          </cell>
          <cell r="BL125">
            <v>150</v>
          </cell>
          <cell r="BO125">
            <v>150</v>
          </cell>
          <cell r="BP125">
            <v>44582</v>
          </cell>
          <cell r="BQ125">
            <v>44581</v>
          </cell>
          <cell r="BR125">
            <v>44986</v>
          </cell>
          <cell r="CE125" t="str">
            <v>PENDIENTE</v>
          </cell>
          <cell r="CF125" t="str">
            <v>PENDIENTE</v>
          </cell>
          <cell r="CG125" t="str">
            <v>3 3. Municipal</v>
          </cell>
          <cell r="CH125" t="str">
            <v>2 2. Transferencias</v>
          </cell>
          <cell r="CI125" t="str">
            <v>1 1-Pesos Colombianos</v>
          </cell>
          <cell r="CJ125" t="str">
            <v>149 3. Bogotá D.C.</v>
          </cell>
          <cell r="CK125" t="str">
            <v>17 17 La Candelaria</v>
          </cell>
          <cell r="CL125" t="str">
            <v>LA CANDELARIA</v>
          </cell>
          <cell r="CM125" t="str">
            <v>1 1. Única</v>
          </cell>
          <cell r="CN125" t="str">
            <v>4 CARRERA</v>
          </cell>
          <cell r="CO125">
            <v>8</v>
          </cell>
          <cell r="CP125">
            <v>9</v>
          </cell>
          <cell r="CQ125">
            <v>83</v>
          </cell>
          <cell r="CR125" t="str">
            <v>1 Interno</v>
          </cell>
          <cell r="CS125" t="str">
            <v>LILIANA MORALES</v>
          </cell>
          <cell r="CT125">
            <v>51954665</v>
          </cell>
          <cell r="CU125">
            <v>7</v>
          </cell>
          <cell r="CW125" t="str">
            <v>INGENIERO INDUSTRIAL</v>
          </cell>
        </row>
        <row r="126">
          <cell r="A126">
            <v>124</v>
          </cell>
          <cell r="B126" t="str">
            <v>CONTRATO DE PRESTACIÓN DE SERVICIOS PROFESIONALES Y/O APOYO A LA GESTIÓN</v>
          </cell>
          <cell r="C126" t="str">
            <v>ESDOP 299 DE 2022</v>
          </cell>
          <cell r="D126" t="str">
            <v>CONTRATACIÓN DIRECTA</v>
          </cell>
          <cell r="E126" t="str">
            <v>OLGER DAVID FORERO BERMUDEZ</v>
          </cell>
          <cell r="F126" t="str">
            <v>MASCULINO</v>
          </cell>
          <cell r="G126">
            <v>79747067</v>
          </cell>
          <cell r="H126">
            <v>7</v>
          </cell>
          <cell r="I126" t="str">
            <v xml:space="preserve"> PRESTAR LOS SERVICIOS PROFESIONALES A LA DIRECCION DE ASUNTOS LOCALES Y PARTICIPACION PARA APOYAR EL SEGUIMIENTO A LA IMPLEMENTACION  DE LAS ACCIONES DESARROLLADAS POR EL EQUIPO DE GESTION TERRITORIAL EN CUMPLIMIENTO DEL MODELO DE GESTION CULTURAL TERRITORIAL EN LAS LOCALIDADES DE BOGOTA, Y APOYAR DESDE EL COMPONENTE TECNICO LA CONSTRUCCION DE ESTRATEGIAS QUE PERMITAN A LA DALP EL CUMPLIMIENTO DE SUS METAS Y OBJETIVOS ESTRATEGICOS DEL PROYECTO DE INVERSION 7648 PARA LA VIGENCIA 2022.</v>
          </cell>
          <cell r="J126" t="str">
            <v>17 17. Contrato de Prestación de Servicios</v>
          </cell>
          <cell r="K126" t="str">
            <v>1 Contratista</v>
          </cell>
          <cell r="L126" t="str">
            <v xml:space="preserve">1 Natural </v>
          </cell>
          <cell r="M126" t="str">
            <v>2 Privada (1)</v>
          </cell>
          <cell r="N126" t="str">
            <v>4 Persona Natural (2)</v>
          </cell>
          <cell r="O126" t="str">
            <v xml:space="preserve">31 31-Servicios Profesionales </v>
          </cell>
          <cell r="P126" t="str">
            <v>CR 72 Q 41 C 71 SUR BL J B 2 AP 101</v>
          </cell>
          <cell r="Q126">
            <v>3204494456</v>
          </cell>
          <cell r="R126" t="str">
            <v>coordinadorterritorial2@scrd.gov.co</v>
          </cell>
          <cell r="S126">
            <v>28303</v>
          </cell>
          <cell r="T126">
            <v>45</v>
          </cell>
          <cell r="U126" t="str">
            <v>BOGOTÁ, BOGOTÁ D.C.</v>
          </cell>
          <cell r="V126" t="str">
            <v>Politólogo con especialización y experiencia profesional de 5 años en políticas públicas</v>
          </cell>
          <cell r="W126" t="str">
            <v>NO APLICA</v>
          </cell>
          <cell r="X126" t="str">
            <v>NO APLICA</v>
          </cell>
          <cell r="Y126" t="str">
            <v>CO1.PCCNTR.3295722</v>
          </cell>
          <cell r="Z126" t="str">
            <v>https://community.secop.gov.co/Public/Tendering/ContractNoticePhases/View?PPI=CO1.PPI.16839311&amp;isFromPublicArea=True&amp;isModal=False</v>
          </cell>
          <cell r="AA126">
            <v>44579</v>
          </cell>
          <cell r="AB126" t="str">
            <v>5 Contratación directa</v>
          </cell>
          <cell r="AC126" t="str">
            <v>33 Prestación de Servicios Profesionales y Apoyo (5-8)</v>
          </cell>
          <cell r="AE126" t="str">
            <v>1 1. Ley 80</v>
          </cell>
          <cell r="AF126" t="str">
            <v>SUBSECRETARIA DE GOBERNANZA</v>
          </cell>
          <cell r="AG126" t="str">
            <v>DIRECCIÓN DE ASUNTOS LOCALES Y PARTICIPACION</v>
          </cell>
          <cell r="AH126" t="str">
            <v>1 1. Inversión</v>
          </cell>
          <cell r="AI126">
            <v>7648</v>
          </cell>
          <cell r="AJ126" t="str">
            <v>O2301160121000000</v>
          </cell>
          <cell r="AK126" t="str">
            <v>Fortalecimiento a la gestión, la innovación tecnológica y la comunicación pública de la Secretaría de Cultura, Recreación y Deporte de Bogotá</v>
          </cell>
          <cell r="AO126">
            <v>103606316</v>
          </cell>
          <cell r="AR126">
            <v>103606316</v>
          </cell>
          <cell r="AV126">
            <v>9418756</v>
          </cell>
          <cell r="AW126">
            <v>154</v>
          </cell>
          <cell r="AX126">
            <v>103606316</v>
          </cell>
          <cell r="AY126">
            <v>44581</v>
          </cell>
          <cell r="AZ126">
            <v>86</v>
          </cell>
          <cell r="BA126">
            <v>103606316</v>
          </cell>
          <cell r="BB126">
            <v>44566</v>
          </cell>
          <cell r="BC126" t="str">
            <v>6 6: Prestacion de servicios</v>
          </cell>
          <cell r="BD126" t="str">
            <v>1 Nacional</v>
          </cell>
          <cell r="BE126" t="str">
            <v>3 3. Único Contratista</v>
          </cell>
          <cell r="BF126">
            <v>44580</v>
          </cell>
          <cell r="BG126">
            <v>44585</v>
          </cell>
          <cell r="BH126">
            <v>44919</v>
          </cell>
          <cell r="BI126">
            <v>44919</v>
          </cell>
          <cell r="BJ126" t="str">
            <v>2 2-Ejecución</v>
          </cell>
          <cell r="BK126" t="str">
            <v>1 1. Días</v>
          </cell>
          <cell r="BL126">
            <v>334</v>
          </cell>
          <cell r="BO126">
            <v>334</v>
          </cell>
          <cell r="BP126">
            <v>44584</v>
          </cell>
          <cell r="BQ126">
            <v>44580</v>
          </cell>
          <cell r="BR126">
            <v>45102</v>
          </cell>
          <cell r="CE126" t="str">
            <v>PENDIENTE</v>
          </cell>
          <cell r="CF126" t="str">
            <v>PENDIENTE</v>
          </cell>
          <cell r="CG126" t="str">
            <v>3 3. Municipal</v>
          </cell>
          <cell r="CH126" t="str">
            <v>2 2. Transferencias</v>
          </cell>
          <cell r="CI126" t="str">
            <v>1 1-Pesos Colombianos</v>
          </cell>
          <cell r="CJ126" t="str">
            <v>149 3. Bogotá D.C.</v>
          </cell>
          <cell r="CK126" t="str">
            <v>17 17 La Candelaria</v>
          </cell>
          <cell r="CL126" t="str">
            <v>LA CANDELARIA</v>
          </cell>
          <cell r="CM126" t="str">
            <v>1 1. Única</v>
          </cell>
          <cell r="CN126" t="str">
            <v>4 CARRERA</v>
          </cell>
          <cell r="CO126">
            <v>8</v>
          </cell>
          <cell r="CP126">
            <v>9</v>
          </cell>
          <cell r="CQ126">
            <v>83</v>
          </cell>
          <cell r="CR126" t="str">
            <v>1 Interno</v>
          </cell>
          <cell r="CS126" t="str">
            <v>ALEJANDRO FRANCO PLATA</v>
          </cell>
          <cell r="CT126">
            <v>1071166627</v>
          </cell>
          <cell r="CU126">
            <v>1</v>
          </cell>
          <cell r="CW126" t="str">
            <v>POLITOLOGO ESPECIALISTA</v>
          </cell>
        </row>
        <row r="127">
          <cell r="A127">
            <v>125</v>
          </cell>
          <cell r="B127" t="str">
            <v>CONTRATO DE PRESTACIÓN DE SERVICIOS PROFESIONALES Y/O APOYO A LA GESTIÓN</v>
          </cell>
          <cell r="C127" t="str">
            <v>ESDOP 327 DE 2022</v>
          </cell>
          <cell r="D127" t="str">
            <v>CONTRATACIÓN DIRECTA</v>
          </cell>
          <cell r="E127" t="str">
            <v>SAMIR JAFET MOJICA QUINTERO</v>
          </cell>
          <cell r="F127" t="str">
            <v>MASCULINO</v>
          </cell>
          <cell r="G127">
            <v>1070966527</v>
          </cell>
          <cell r="H127">
            <v>0</v>
          </cell>
          <cell r="I127" t="str">
            <v xml:space="preserve"> PRESTAR LOS SERVICIOS EN APOYO A LA GESTION DE LA SCRD COMO INTERPRETE DE LENGUA DE SEÑAS COLOMBIANAS COMO MECANISMO DE COMUNICACION A TRAVES DEL CUAL LA DIRECCION DE ASUNTOS LOCALES Y PARTICIPACION PUEDA DIFUNDIR INFORMACION A LA POBLACION CON DISCAPACIDAD EN LA S INSTANCIAS Y ESPACIOS DE PARTICIPACION A CARGO DE LA DALP EN CUMPLIMIENTO DE LAS METAS DEL PROYECTO DE INVERSION 7648 DEL PLAN DE DESARROLLO 2020-2024 UN NUEVO CONTRATO SOCIAL Y AMBIENTAL PARA LA BOGOTA DEL SIGLO XXI.</v>
          </cell>
          <cell r="J127" t="str">
            <v>17 17. Contrato de Prestación de Servicios</v>
          </cell>
          <cell r="K127" t="str">
            <v>1 Contratista</v>
          </cell>
          <cell r="L127" t="str">
            <v xml:space="preserve">1 Natural </v>
          </cell>
          <cell r="M127" t="str">
            <v>2 Privada (1)</v>
          </cell>
          <cell r="N127" t="str">
            <v>4 Persona Natural (2)</v>
          </cell>
          <cell r="O127" t="str">
            <v xml:space="preserve">31 31-Servicios Profesionales </v>
          </cell>
          <cell r="P127" t="str">
            <v>DG 82 C 75 A 56</v>
          </cell>
          <cell r="Q127">
            <v>3124718116</v>
          </cell>
          <cell r="R127" t="str">
            <v>samir.mojica@scrd.gov.co</v>
          </cell>
          <cell r="S127">
            <v>34031</v>
          </cell>
          <cell r="T127">
            <v>29</v>
          </cell>
          <cell r="U127" t="str">
            <v>BOGOTÁ, BOGOTÁ D.C.</v>
          </cell>
          <cell r="V127" t="str">
            <v>Técnico en Cocina, experiencia en el servicio de interpretación de lenguaje de señas  de más de 1 año</v>
          </cell>
          <cell r="W127" t="str">
            <v>NO APLICA</v>
          </cell>
          <cell r="X127" t="str">
            <v>NO APLICA</v>
          </cell>
          <cell r="Y127" t="str">
            <v>CO1.PCCNTR.3295810</v>
          </cell>
          <cell r="Z127" t="str">
            <v>https://community.secop.gov.co/Public/Tendering/ContractNoticePhases/View?PPI=CO1.PPI.16839172&amp;isFromPublicArea=True&amp;isModal=False</v>
          </cell>
          <cell r="AA127">
            <v>44579</v>
          </cell>
          <cell r="AB127" t="str">
            <v>5 Contratación directa</v>
          </cell>
          <cell r="AC127" t="str">
            <v>33 Prestación de Servicios Profesionales y Apoyo (5-8)</v>
          </cell>
          <cell r="AE127" t="str">
            <v>1 1. Ley 80</v>
          </cell>
          <cell r="AF127" t="str">
            <v>SUBSECRETARIA DE GOBERNANZA</v>
          </cell>
          <cell r="AG127" t="str">
            <v>DIRECCIÓN DE ASUNTOS LOCALES Y PARTICIPACION</v>
          </cell>
          <cell r="AH127" t="str">
            <v>1 1. Inversión</v>
          </cell>
          <cell r="AI127">
            <v>7648</v>
          </cell>
          <cell r="AJ127" t="str">
            <v>O2301160121000000</v>
          </cell>
          <cell r="AK127" t="str">
            <v>Fortalecimiento a la gestión, la innovación tecnológica y la comunicación pública de la Secretaría de Cultura, Recreación y Deporte de Bogotá</v>
          </cell>
          <cell r="AO127">
            <v>36268188</v>
          </cell>
          <cell r="AR127">
            <v>36268188</v>
          </cell>
          <cell r="AV127">
            <v>3297108</v>
          </cell>
          <cell r="AW127">
            <v>155</v>
          </cell>
          <cell r="AX127">
            <v>36268188</v>
          </cell>
          <cell r="AY127">
            <v>44581</v>
          </cell>
          <cell r="AZ127">
            <v>234</v>
          </cell>
          <cell r="BA127">
            <v>36268188</v>
          </cell>
          <cell r="BB127">
            <v>44572</v>
          </cell>
          <cell r="BC127" t="str">
            <v>6 6: Prestacion de servicios</v>
          </cell>
          <cell r="BD127" t="str">
            <v>1 Nacional</v>
          </cell>
          <cell r="BE127" t="str">
            <v>3 3. Único Contratista</v>
          </cell>
          <cell r="BF127">
            <v>44580</v>
          </cell>
          <cell r="BG127">
            <v>44592</v>
          </cell>
          <cell r="BH127">
            <v>44926</v>
          </cell>
          <cell r="BI127">
            <v>44926</v>
          </cell>
          <cell r="BJ127" t="str">
            <v>2 2-Ejecución</v>
          </cell>
          <cell r="BK127" t="str">
            <v>1 1. Días</v>
          </cell>
          <cell r="BL127">
            <v>334</v>
          </cell>
          <cell r="BO127">
            <v>334</v>
          </cell>
          <cell r="BP127">
            <v>44584</v>
          </cell>
          <cell r="BQ127">
            <v>44580</v>
          </cell>
          <cell r="BR127">
            <v>45107</v>
          </cell>
          <cell r="CE127" t="str">
            <v>PENDIENTE</v>
          </cell>
          <cell r="CF127" t="str">
            <v>PENDIENTE</v>
          </cell>
          <cell r="CG127" t="str">
            <v>3 3. Municipal</v>
          </cell>
          <cell r="CH127" t="str">
            <v>2 2. Transferencias</v>
          </cell>
          <cell r="CI127" t="str">
            <v>1 1-Pesos Colombianos</v>
          </cell>
          <cell r="CJ127" t="str">
            <v>149 3. Bogotá D.C.</v>
          </cell>
          <cell r="CK127" t="str">
            <v>17 17 La Candelaria</v>
          </cell>
          <cell r="CL127" t="str">
            <v>LA CANDELARIA</v>
          </cell>
          <cell r="CM127" t="str">
            <v>1 1. Única</v>
          </cell>
          <cell r="CN127" t="str">
            <v>4 CARRERA</v>
          </cell>
          <cell r="CO127">
            <v>8</v>
          </cell>
          <cell r="CP127">
            <v>9</v>
          </cell>
          <cell r="CQ127">
            <v>83</v>
          </cell>
          <cell r="CR127" t="str">
            <v>1 Interno</v>
          </cell>
          <cell r="CS127" t="str">
            <v>ALEJANDRO FRANCO PLATA</v>
          </cell>
          <cell r="CT127">
            <v>1071166627</v>
          </cell>
          <cell r="CU127">
            <v>1</v>
          </cell>
        </row>
        <row r="128">
          <cell r="A128">
            <v>126</v>
          </cell>
          <cell r="B128" t="str">
            <v>CONTRATO DE PRESTACIÓN DE SERVICIOS PROFESIONALES Y/O APOYO A LA GESTIÓN</v>
          </cell>
          <cell r="C128" t="str">
            <v>ESDOP 330 DE 2022</v>
          </cell>
          <cell r="D128" t="str">
            <v>CONTRATACIÓN DIRECTA</v>
          </cell>
          <cell r="E128" t="str">
            <v>SARA MILENA ARIZA BECERRA</v>
          </cell>
          <cell r="F128" t="str">
            <v>FEMENINO</v>
          </cell>
          <cell r="G128">
            <v>52314354</v>
          </cell>
          <cell r="H128">
            <v>1</v>
          </cell>
          <cell r="I128" t="str">
            <v xml:space="preserve"> PRESTAR LOS SERVICIOS TECNICOS A LA SECRETARIA DISTRITAL DE CULTURA, RECREACION DEPORTE PARA APOYAR LA GESTION DE INFORMACION SOBRE EL PROCESO DE ELECCIONES DEL SISTEMA PARA EL 2022, Y EL ACOPIO DE LA INFORMACION SOBRE EVALUACIONES DE LOS ESPACIOS DEL SISTEMA DISTRITAL DE CULTURA Y PATRIMONIO PARA EL AÑO 2022 EN CUMPLIMIENTO DE LAS METAS DEL PROYECTO DE INVERSION 7648</v>
          </cell>
          <cell r="J128" t="str">
            <v>17 17. Contrato de Prestación de Servicios</v>
          </cell>
          <cell r="K128" t="str">
            <v>1 Contratista</v>
          </cell>
          <cell r="L128" t="str">
            <v xml:space="preserve">1 Natural </v>
          </cell>
          <cell r="M128" t="str">
            <v>2 Privada (1)</v>
          </cell>
          <cell r="N128" t="str">
            <v>4 Persona Natural (2)</v>
          </cell>
          <cell r="O128" t="str">
            <v xml:space="preserve">31 31-Servicios Profesionales </v>
          </cell>
          <cell r="P128" t="str">
            <v>CARRERA 96 No 69 - 05</v>
          </cell>
          <cell r="Q128">
            <v>3133386970</v>
          </cell>
          <cell r="R128" t="str">
            <v>apoyoparticipacion@scrd.gov.co</v>
          </cell>
          <cell r="S128">
            <v>28086</v>
          </cell>
          <cell r="T128">
            <v>46</v>
          </cell>
          <cell r="U128" t="str">
            <v>BOGOTÁ, BOGOTÁ D.C.</v>
          </cell>
          <cell r="V128" t="str">
            <v xml:space="preserve"> Técnico en danza contemporanea, con experiencia en gestión cultural o afines mínima de 2 años</v>
          </cell>
          <cell r="W128" t="str">
            <v>NO APLICA</v>
          </cell>
          <cell r="X128" t="str">
            <v>NO APLICA</v>
          </cell>
          <cell r="Y128" t="str">
            <v>CO1.PCCNTR.3295831</v>
          </cell>
          <cell r="Z128" t="str">
            <v>https://community.secop.gov.co/Public/Tendering/ContractNoticePhases/View?PPI=CO1.PPI.16837927&amp;isFromPublicArea=True&amp;isModal=False</v>
          </cell>
          <cell r="AA128">
            <v>44579</v>
          </cell>
          <cell r="AB128" t="str">
            <v>5 Contratación directa</v>
          </cell>
          <cell r="AC128" t="str">
            <v>33 Prestación de Servicios Profesionales y Apoyo (5-8)</v>
          </cell>
          <cell r="AE128" t="str">
            <v>1 1. Ley 80</v>
          </cell>
          <cell r="AF128" t="str">
            <v>SUBSECRETARIA DE GOBERNANZA</v>
          </cell>
          <cell r="AG128" t="str">
            <v>DIRECCIÓN DE ASUNTOS LOCALES Y PARTICIPACION</v>
          </cell>
          <cell r="AH128" t="str">
            <v>1 1. Inversión</v>
          </cell>
          <cell r="AI128">
            <v>7648</v>
          </cell>
          <cell r="AJ128" t="str">
            <v>O2301160121000000</v>
          </cell>
          <cell r="AK128" t="str">
            <v>Fortalecimiento a la gestión, la innovación tecnológica y la comunicación pública de la Secretaría de Cultura, Recreación y Deporte de Bogotá</v>
          </cell>
          <cell r="AO128">
            <v>40594070</v>
          </cell>
          <cell r="AR128">
            <v>40594070</v>
          </cell>
          <cell r="AV128">
            <v>3690370</v>
          </cell>
          <cell r="AW128">
            <v>179</v>
          </cell>
          <cell r="AX128">
            <v>40594070</v>
          </cell>
          <cell r="AY128">
            <v>44582</v>
          </cell>
          <cell r="AZ128">
            <v>236</v>
          </cell>
          <cell r="BA128">
            <v>40594070</v>
          </cell>
          <cell r="BB128">
            <v>44572</v>
          </cell>
          <cell r="BC128" t="str">
            <v>6 6: Prestacion de servicios</v>
          </cell>
          <cell r="BD128" t="str">
            <v>1 Nacional</v>
          </cell>
          <cell r="BE128" t="str">
            <v>3 3. Único Contratista</v>
          </cell>
          <cell r="BF128">
            <v>44581</v>
          </cell>
          <cell r="BG128">
            <v>44585</v>
          </cell>
          <cell r="BH128">
            <v>44919</v>
          </cell>
          <cell r="BI128">
            <v>44919</v>
          </cell>
          <cell r="BJ128" t="str">
            <v>2 2-Ejecución</v>
          </cell>
          <cell r="BK128" t="str">
            <v>1 1. Días</v>
          </cell>
          <cell r="BL128">
            <v>334</v>
          </cell>
          <cell r="BO128">
            <v>334</v>
          </cell>
          <cell r="BP128">
            <v>44584</v>
          </cell>
          <cell r="BQ128">
            <v>44581</v>
          </cell>
          <cell r="BR128">
            <v>45137</v>
          </cell>
          <cell r="CE128" t="str">
            <v>PENDIENTE</v>
          </cell>
          <cell r="CF128" t="str">
            <v>PENDIENTE</v>
          </cell>
          <cell r="CG128" t="str">
            <v>3 3. Municipal</v>
          </cell>
          <cell r="CH128" t="str">
            <v>2 2. Transferencias</v>
          </cell>
          <cell r="CI128" t="str">
            <v>1 1-Pesos Colombianos</v>
          </cell>
          <cell r="CJ128" t="str">
            <v>149 3. Bogotá D.C.</v>
          </cell>
          <cell r="CK128" t="str">
            <v>17 17 La Candelaria</v>
          </cell>
          <cell r="CL128" t="str">
            <v>LA CANDELARIA</v>
          </cell>
          <cell r="CM128" t="str">
            <v>1 1. Única</v>
          </cell>
          <cell r="CN128" t="str">
            <v>4 CARRERA</v>
          </cell>
          <cell r="CO128">
            <v>8</v>
          </cell>
          <cell r="CP128">
            <v>9</v>
          </cell>
          <cell r="CQ128">
            <v>83</v>
          </cell>
          <cell r="CR128" t="str">
            <v>1 Interno</v>
          </cell>
          <cell r="CS128" t="str">
            <v>ALEJANDRO FRANCO PLATA</v>
          </cell>
          <cell r="CT128">
            <v>1071166627</v>
          </cell>
          <cell r="CU128">
            <v>1</v>
          </cell>
        </row>
        <row r="129">
          <cell r="A129">
            <v>127</v>
          </cell>
          <cell r="B129" t="str">
            <v>CONTRATO DE PRESTACIÓN DE SERVICIOS PROFESIONALES Y/O APOYO A LA GESTIÓN</v>
          </cell>
          <cell r="C129" t="str">
            <v>ESDOP 87 DE 2022</v>
          </cell>
          <cell r="D129" t="str">
            <v>CONTRATACIÓN DIRECTA</v>
          </cell>
          <cell r="E129" t="str">
            <v>JORGE ANDRES VIASUS SALAMANCA</v>
          </cell>
          <cell r="F129" t="str">
            <v>MASCULINO</v>
          </cell>
          <cell r="G129">
            <v>1032449577</v>
          </cell>
          <cell r="H129">
            <v>3</v>
          </cell>
          <cell r="I129" t="str">
            <v xml:space="preserve"> PRESTAR LOS SERVICIOS PROFESIONALES A LA SUBDIRECCION DE GESTION CULTURAL Y ARTISTICA EN LO RELACIONADO CON EL PROYECTO DE INVERSION  NO. 7887 DENOMINADO "IMPLEMENTACION DE UNA ESTRATEGIA DE ARTE EN ESPACIO PUBLICO EN BOGOTA", APOYANDO EL DESARROLLO, LA FORMULACION  Y LA IMPLEMENTACION DE LA ESTRATEGIA EN MENCION EN EL MARCO DE LA REGULACION DE ACTIVIDADES ARTISTICAS EN EL ESPACIO PUBLICO.</v>
          </cell>
          <cell r="J129" t="str">
            <v>17 17. Contrato de Prestación de Servicios</v>
          </cell>
          <cell r="K129" t="str">
            <v>1 Contratista</v>
          </cell>
          <cell r="L129" t="str">
            <v xml:space="preserve">1 Natural </v>
          </cell>
          <cell r="M129" t="str">
            <v>2 Privada (1)</v>
          </cell>
          <cell r="N129" t="str">
            <v>4 Persona Natural (2)</v>
          </cell>
          <cell r="O129" t="str">
            <v xml:space="preserve">31 31-Servicios Profesionales </v>
          </cell>
          <cell r="P129" t="str">
            <v>Cra 97 # 73-85</v>
          </cell>
          <cell r="Q129">
            <v>4830755</v>
          </cell>
          <cell r="R129" t="str">
            <v>jorge.viasus@scrd.gov.co</v>
          </cell>
          <cell r="S129">
            <v>33725</v>
          </cell>
          <cell r="T129">
            <v>30</v>
          </cell>
          <cell r="U129" t="str">
            <v>BOGOTÁ, BOGOTÁ D.C.</v>
          </cell>
          <cell r="V129" t="str">
            <v>SOCIOLOGO, con experiencia de más de tres (3) años</v>
          </cell>
          <cell r="W129" t="str">
            <v>NO APLICA</v>
          </cell>
          <cell r="X129" t="str">
            <v>NO APLICA</v>
          </cell>
          <cell r="Y129" t="str">
            <v>CO1.PCCNTR.3295931</v>
          </cell>
          <cell r="Z129" t="str">
            <v>https://community.secop.gov.co/Public/Tendering/ContractNoticePhases/View?PPI=CO1.PPI.16826541&amp;isFromPublicArea=True&amp;isModal=False</v>
          </cell>
          <cell r="AA129">
            <v>44580</v>
          </cell>
          <cell r="AB129" t="str">
            <v>5 Contratación directa</v>
          </cell>
          <cell r="AC129" t="str">
            <v>33 Prestación de Servicios Profesionales y Apoyo (5-8)</v>
          </cell>
          <cell r="AE129" t="str">
            <v>1 1. Ley 80</v>
          </cell>
          <cell r="AF129" t="str">
            <v>DIRECCION DE ARTE CULTURA Y PATRIMONIO</v>
          </cell>
          <cell r="AG129" t="str">
            <v>SUBDIRECCION DE GESTION CULTURAL Y ARTISTICA</v>
          </cell>
          <cell r="AH129" t="str">
            <v>1 1. Inversión</v>
          </cell>
          <cell r="AI129">
            <v>7887</v>
          </cell>
          <cell r="AJ129" t="str">
            <v>O2301160124000000</v>
          </cell>
          <cell r="AK129" t="str">
            <v>Implementación de una estrategia de arte en espacio público en Bogotá.</v>
          </cell>
          <cell r="AO129">
            <v>72106166</v>
          </cell>
          <cell r="AR129">
            <v>72106166</v>
          </cell>
          <cell r="AV129">
            <v>6555106</v>
          </cell>
          <cell r="AW129">
            <v>157</v>
          </cell>
          <cell r="AX129">
            <v>72106166</v>
          </cell>
          <cell r="AY129">
            <v>44582</v>
          </cell>
          <cell r="AZ129">
            <v>318</v>
          </cell>
          <cell r="BA129">
            <v>72106166</v>
          </cell>
          <cell r="BB129">
            <v>44574</v>
          </cell>
          <cell r="BC129" t="str">
            <v>6 6: Prestacion de servicios</v>
          </cell>
          <cell r="BD129" t="str">
            <v>1 Nacional</v>
          </cell>
          <cell r="BE129" t="str">
            <v>3 3. Único Contratista</v>
          </cell>
          <cell r="BF129">
            <v>44581</v>
          </cell>
          <cell r="BG129">
            <v>44585</v>
          </cell>
          <cell r="BH129">
            <v>44918</v>
          </cell>
          <cell r="BI129">
            <v>44918</v>
          </cell>
          <cell r="BJ129" t="str">
            <v>2 2-Ejecución</v>
          </cell>
          <cell r="BK129" t="str">
            <v>1 1. Días</v>
          </cell>
          <cell r="BL129">
            <v>333</v>
          </cell>
          <cell r="BO129">
            <v>333</v>
          </cell>
          <cell r="BP129">
            <v>44584</v>
          </cell>
          <cell r="BQ129">
            <v>44582</v>
          </cell>
          <cell r="BR129">
            <v>45107</v>
          </cell>
          <cell r="CE129" t="str">
            <v>PENDIENTE</v>
          </cell>
          <cell r="CF129" t="str">
            <v>PENDIENTE</v>
          </cell>
          <cell r="CG129" t="str">
            <v>3 3. Municipal</v>
          </cell>
          <cell r="CH129" t="str">
            <v>2 2. Transferencias</v>
          </cell>
          <cell r="CI129" t="str">
            <v>1 1-Pesos Colombianos</v>
          </cell>
          <cell r="CJ129" t="str">
            <v>149 3. Bogotá D.C.</v>
          </cell>
          <cell r="CK129" t="str">
            <v>17 17 La Candelaria</v>
          </cell>
          <cell r="CL129" t="str">
            <v>LA CANDELARIA</v>
          </cell>
          <cell r="CM129" t="str">
            <v>1 1. Única</v>
          </cell>
          <cell r="CN129" t="str">
            <v>4 CARRERA</v>
          </cell>
          <cell r="CO129">
            <v>8</v>
          </cell>
          <cell r="CP129">
            <v>9</v>
          </cell>
          <cell r="CQ129">
            <v>83</v>
          </cell>
          <cell r="CR129" t="str">
            <v>1 Interno</v>
          </cell>
          <cell r="CS129" t="str">
            <v>DIANA MARIA MUÑOZ MONTOYA</v>
          </cell>
          <cell r="CT129">
            <v>52213627</v>
          </cell>
          <cell r="CU129">
            <v>1</v>
          </cell>
        </row>
        <row r="130">
          <cell r="A130">
            <v>128</v>
          </cell>
          <cell r="B130" t="str">
            <v>CONTRATO DE PRESTACIÓN DE SERVICIOS PROFESIONALES Y/O APOYO A LA GESTIÓN</v>
          </cell>
          <cell r="C130" t="str">
            <v>ESDOP 46 DE 2022</v>
          </cell>
          <cell r="D130" t="str">
            <v>CONTRATACIÓN DIRECTA</v>
          </cell>
          <cell r="E130" t="str">
            <v>JOHN FRANKLIN PARDO SANCHEZ</v>
          </cell>
          <cell r="F130" t="str">
            <v>MASCULINO</v>
          </cell>
          <cell r="G130">
            <v>79733338</v>
          </cell>
          <cell r="H130">
            <v>7</v>
          </cell>
          <cell r="I130" t="str">
            <v xml:space="preserve"> PRESTAR LOS SERVICIOS PROFESIONALES A LA DIRECCION DE ARTE, CULTURA Y PATRIMONIO EN LO RELACIONADO CON EL PROYECTO DE INVERSION 7884  "FORMACION Y CUALIFICACION PARA AGENTES CULTURALES Y CIUDADANIA EN BOGOTA", Y EL CUMPLIMIENTO DE LAS METAS DEL PROYECTO DE INVERSION, APOYANDO LA PLANEACION, IMPLEMENTACION Y SEGUIMIENTO DE LAS ACCIONES ESTRATAGICAS QUE PERMITAN EL FORTALECIMIENTO DEL SISTEMA DISTRITAL DE FORMACION ARTISTICA Y CULTURAL DE LOS COMPONENTES DE LA ESTRATEGIA DE FORMACION.</v>
          </cell>
          <cell r="J130" t="str">
            <v>17 17. Contrato de Prestación de Servicios</v>
          </cell>
          <cell r="K130" t="str">
            <v>1 Contratista</v>
          </cell>
          <cell r="L130" t="str">
            <v xml:space="preserve">1 Natural </v>
          </cell>
          <cell r="M130" t="str">
            <v>2 Privada (1)</v>
          </cell>
          <cell r="N130" t="str">
            <v>4 Persona Natural (2)</v>
          </cell>
          <cell r="O130" t="str">
            <v xml:space="preserve">31 31-Servicios Profesionales </v>
          </cell>
          <cell r="P130" t="str">
            <v>Calle 26 A No. 13 - 27, Piso 2204</v>
          </cell>
          <cell r="Q130">
            <v>3003823909</v>
          </cell>
          <cell r="R130" t="str">
            <v>john.pardo@scrd.gov.co</v>
          </cell>
          <cell r="S130">
            <v>29493</v>
          </cell>
          <cell r="T130">
            <v>42</v>
          </cell>
          <cell r="U130" t="str">
            <v>BOGOTÁ, BOGOTÁ D.C.</v>
          </cell>
          <cell r="V130" t="str">
            <v>LICENCIADO EN CIENCIAS SOCIALES, con
experiencia de más de seis años</v>
          </cell>
          <cell r="W130" t="str">
            <v>NO APLICA</v>
          </cell>
          <cell r="X130" t="str">
            <v>NO APLICA</v>
          </cell>
          <cell r="Y130" t="str">
            <v>CO1.PCCNTR.3296323</v>
          </cell>
          <cell r="Z130" t="str">
            <v>https://community.secop.gov.co/Public/Tendering/ContractNoticePhases/View?PPI=CO1.PPI.16837942&amp;isFromPublicArea=True&amp;isModal=False</v>
          </cell>
          <cell r="AA130">
            <v>44580</v>
          </cell>
          <cell r="AB130" t="str">
            <v>5 Contratación directa</v>
          </cell>
          <cell r="AC130" t="str">
            <v>33 Prestación de Servicios Profesionales y Apoyo (5-8)</v>
          </cell>
          <cell r="AE130" t="str">
            <v>1 1. Ley 80</v>
          </cell>
          <cell r="AF130" t="str">
            <v>DIRECCION DE ARTE CULTURA Y PATRIMONIO</v>
          </cell>
          <cell r="AG130" t="str">
            <v>SUBDIRECCION DE GESTION CULTURAL Y ARTISTICA</v>
          </cell>
          <cell r="AH130" t="str">
            <v>1 1. Inversión</v>
          </cell>
          <cell r="AI130">
            <v>7884</v>
          </cell>
          <cell r="AJ130" t="str">
            <v>O2301160120000000</v>
          </cell>
          <cell r="AK130" t="str">
            <v>Formación y cualificación para agentes culturales y ciudadanía en Bogotá</v>
          </cell>
          <cell r="AO130">
            <v>95731273</v>
          </cell>
          <cell r="AR130">
            <v>95731273</v>
          </cell>
          <cell r="AV130">
            <v>8702843</v>
          </cell>
          <cell r="AW130">
            <v>160</v>
          </cell>
          <cell r="AX130">
            <v>95731273</v>
          </cell>
          <cell r="AY130">
            <v>44582</v>
          </cell>
          <cell r="AZ130">
            <v>329</v>
          </cell>
          <cell r="BA130">
            <v>95731273</v>
          </cell>
          <cell r="BB130">
            <v>44574</v>
          </cell>
          <cell r="BC130" t="str">
            <v>6 6: Prestacion de servicios</v>
          </cell>
          <cell r="BD130" t="str">
            <v>1 Nacional</v>
          </cell>
          <cell r="BE130" t="str">
            <v>3 3. Único Contratista</v>
          </cell>
          <cell r="BF130">
            <v>44581</v>
          </cell>
          <cell r="BG130">
            <v>44585</v>
          </cell>
          <cell r="BH130">
            <v>44918</v>
          </cell>
          <cell r="BI130">
            <v>44918</v>
          </cell>
          <cell r="BJ130" t="str">
            <v>2 2-Ejecución</v>
          </cell>
          <cell r="BK130" t="str">
            <v>1 1. Días</v>
          </cell>
          <cell r="BL130">
            <v>333</v>
          </cell>
          <cell r="BO130">
            <v>333</v>
          </cell>
          <cell r="BP130">
            <v>44584</v>
          </cell>
          <cell r="BQ130">
            <v>44580</v>
          </cell>
          <cell r="BR130">
            <v>45107</v>
          </cell>
          <cell r="CE130" t="str">
            <v>PENDIENTE</v>
          </cell>
          <cell r="CF130" t="str">
            <v>PENDIENTE</v>
          </cell>
          <cell r="CG130" t="str">
            <v>3 3. Municipal</v>
          </cell>
          <cell r="CH130" t="str">
            <v>2 2. Transferencias</v>
          </cell>
          <cell r="CI130" t="str">
            <v>1 1-Pesos Colombianos</v>
          </cell>
          <cell r="CJ130" t="str">
            <v>149 3. Bogotá D.C.</v>
          </cell>
          <cell r="CK130" t="str">
            <v>17 17 La Candelaria</v>
          </cell>
          <cell r="CL130" t="str">
            <v>LA CANDELARIA</v>
          </cell>
          <cell r="CM130" t="str">
            <v>1 1. Única</v>
          </cell>
          <cell r="CN130" t="str">
            <v>4 CARRERA</v>
          </cell>
          <cell r="CO130">
            <v>8</v>
          </cell>
          <cell r="CP130">
            <v>9</v>
          </cell>
          <cell r="CQ130">
            <v>83</v>
          </cell>
          <cell r="CR130" t="str">
            <v>1 Interno</v>
          </cell>
          <cell r="CS130" t="str">
            <v>INES ELVIRA MONTEALEGRE MARTINEZ</v>
          </cell>
          <cell r="CT130">
            <v>34784060</v>
          </cell>
          <cell r="CU130">
            <v>1</v>
          </cell>
        </row>
        <row r="131">
          <cell r="A131">
            <v>129</v>
          </cell>
          <cell r="B131" t="str">
            <v>CONTRATO DE PRESTACIÓN DE SERVICIOS PROFESIONALES Y/O APOYO A LA GESTIÓN</v>
          </cell>
          <cell r="C131" t="str">
            <v>Esdop 79 de 2022</v>
          </cell>
          <cell r="D131" t="str">
            <v>CONTRATACIÓN DIRECTA</v>
          </cell>
          <cell r="E131" t="str">
            <v>GERMAN ANDRES DIAZ LOPEZ</v>
          </cell>
          <cell r="F131" t="str">
            <v>MASCULINO</v>
          </cell>
          <cell r="G131">
            <v>1022396364</v>
          </cell>
          <cell r="H131">
            <v>6</v>
          </cell>
          <cell r="I131" t="str">
            <v xml:space="preserve"> PRESTAR SERVICIOS PROFESIONALES A LA SUBDIRECCION DE INFRAESTRUCTURA Y PATRIMONIO CULTURAL, PARA LA EJECUCION DEL PROYECTO DE INVERSION 7654 EN SU META NUMERO DOS, APOYANDO TECNICAMENTE EN LA ELABORACION DE LAS REPRESENTACIONES ARQUITECTONICAS DE LOS PROYECTOS DE INFRAESTRUCTURA CULTURAL.</v>
          </cell>
          <cell r="J131" t="str">
            <v>17 17. Contrato de Prestación de Servicios</v>
          </cell>
          <cell r="K131" t="str">
            <v>1 Contratista</v>
          </cell>
          <cell r="L131" t="str">
            <v xml:space="preserve">1 Natural </v>
          </cell>
          <cell r="M131" t="str">
            <v>2 Privada (1)</v>
          </cell>
          <cell r="N131" t="str">
            <v>4 Persona Natural (2)</v>
          </cell>
          <cell r="O131" t="str">
            <v xml:space="preserve">31 31-Servicios Profesionales </v>
          </cell>
          <cell r="P131" t="str">
            <v>Transversal 60 # 114A 50, Torre Sur Apto 1310</v>
          </cell>
          <cell r="Q131">
            <v>3005639538</v>
          </cell>
          <cell r="R131" t="str">
            <v>german.diaz@scrd.gov.co</v>
          </cell>
          <cell r="S131">
            <v>34559</v>
          </cell>
          <cell r="T131">
            <v>28</v>
          </cell>
          <cell r="U131" t="str">
            <v>BOGOTÁ, BOGOTÁ D.C.</v>
          </cell>
          <cell r="V131" t="str">
            <v>Arquitectura, con tres (3) años de experiencia laboral</v>
          </cell>
          <cell r="W131" t="str">
            <v>NO APLICA</v>
          </cell>
          <cell r="X131" t="str">
            <v>NO APLICA</v>
          </cell>
          <cell r="Y131" t="str">
            <v>CO1.PCCNTR.3297995</v>
          </cell>
          <cell r="Z131" t="str">
            <v>https://community.secop.gov.co/Public/Tendering/ContractNoticePhases/View?PPI=CO1.PPI.16797741&amp;isFromPublicArea=True&amp;isModal=False</v>
          </cell>
          <cell r="AA131">
            <v>44580</v>
          </cell>
          <cell r="AB131" t="str">
            <v>5 Contratación directa</v>
          </cell>
          <cell r="AC131" t="str">
            <v>33 Prestación de Servicios Profesionales y Apoyo (5-8)</v>
          </cell>
          <cell r="AE131" t="str">
            <v>1 1. Ley 80</v>
          </cell>
          <cell r="AF131" t="str">
            <v>DIRECCION DE ARTE CULTURA Y PATRIMONIO</v>
          </cell>
          <cell r="AG131" t="str">
            <v>SUBDIRECCIÓN DE INFRAESTRUCTURA Y PATRIMONIO CULTURAL</v>
          </cell>
          <cell r="AH131" t="str">
            <v>1 1. Inversión</v>
          </cell>
          <cell r="AI131">
            <v>7654</v>
          </cell>
          <cell r="AJ131" t="str">
            <v>O2301160121000000</v>
          </cell>
          <cell r="AK131" t="str">
            <v>Mejoramiento de la infraestructura cultural en la ciudad de Bogotá.</v>
          </cell>
          <cell r="AO131">
            <v>56356102</v>
          </cell>
          <cell r="AR131">
            <v>56356102</v>
          </cell>
          <cell r="AV131">
            <v>5123282</v>
          </cell>
          <cell r="AW131">
            <v>149</v>
          </cell>
          <cell r="AX131">
            <v>56356102</v>
          </cell>
          <cell r="AY131">
            <v>44581</v>
          </cell>
          <cell r="AZ131">
            <v>121</v>
          </cell>
          <cell r="BA131">
            <v>56356102</v>
          </cell>
          <cell r="BB131">
            <v>44567</v>
          </cell>
          <cell r="BC131" t="str">
            <v>6 6: Prestacion de servicios</v>
          </cell>
          <cell r="BD131" t="str">
            <v>1 Nacional</v>
          </cell>
          <cell r="BE131" t="str">
            <v>3 3. Único Contratista</v>
          </cell>
          <cell r="BF131">
            <v>44581</v>
          </cell>
          <cell r="BG131">
            <v>44588</v>
          </cell>
          <cell r="BH131">
            <v>44921</v>
          </cell>
          <cell r="BI131">
            <v>44921</v>
          </cell>
          <cell r="BJ131" t="str">
            <v>2 2-Ejecución</v>
          </cell>
          <cell r="BK131" t="str">
            <v>1 1. Días</v>
          </cell>
          <cell r="BL131">
            <v>333</v>
          </cell>
          <cell r="BO131">
            <v>333</v>
          </cell>
          <cell r="BP131">
            <v>44587</v>
          </cell>
          <cell r="BQ131">
            <v>44580</v>
          </cell>
          <cell r="BR131">
            <v>45107</v>
          </cell>
          <cell r="CE131" t="str">
            <v>PENDIENTE</v>
          </cell>
          <cell r="CF131" t="str">
            <v>PENDIENTE</v>
          </cell>
          <cell r="CG131" t="str">
            <v>3 3. Municipal</v>
          </cell>
          <cell r="CH131" t="str">
            <v>2 2. Transferencias</v>
          </cell>
          <cell r="CI131" t="str">
            <v>1 1-Pesos Colombianos</v>
          </cell>
          <cell r="CJ131" t="str">
            <v>149 3. Bogotá D.C.</v>
          </cell>
          <cell r="CK131" t="str">
            <v>17 17 La Candelaria</v>
          </cell>
          <cell r="CL131" t="str">
            <v>LA CANDELARIA</v>
          </cell>
          <cell r="CM131" t="str">
            <v>1 1. Única</v>
          </cell>
          <cell r="CN131" t="str">
            <v>4 CARRERA</v>
          </cell>
          <cell r="CO131">
            <v>8</v>
          </cell>
          <cell r="CP131">
            <v>9</v>
          </cell>
          <cell r="CQ131">
            <v>83</v>
          </cell>
          <cell r="CR131" t="str">
            <v>1 Interno</v>
          </cell>
          <cell r="CS131" t="str">
            <v>IVAN DARIO QUIÑONES SANCHEZ</v>
          </cell>
          <cell r="CT131">
            <v>80093292</v>
          </cell>
          <cell r="CU131">
            <v>3</v>
          </cell>
          <cell r="CW131" t="str">
            <v>ARQUITECTO</v>
          </cell>
        </row>
        <row r="132">
          <cell r="A132">
            <v>130</v>
          </cell>
          <cell r="B132" t="str">
            <v>CONTRATO DE PRESTACIÓN DE SERVICIOS PROFESIONALES Y/O APOYO A LA GESTIÓN</v>
          </cell>
          <cell r="C132" t="str">
            <v>Esdop 76 de 2022</v>
          </cell>
          <cell r="D132" t="str">
            <v>CONTRATACIÓN DIRECTA</v>
          </cell>
          <cell r="E132" t="str">
            <v>BLAKE ESTIBENS BENAVIDES CAÑON</v>
          </cell>
          <cell r="F132" t="str">
            <v>MASCULINO</v>
          </cell>
          <cell r="G132">
            <v>1010173503</v>
          </cell>
          <cell r="H132">
            <v>2</v>
          </cell>
          <cell r="I132" t="str">
            <v xml:space="preserve"> PRESTAR SERVICIOS PROFESIONALES A LA SUBDIRECCION DE INFRAESTRUCTURA Y PATRIMONIO CULTURAL, PARA LA EJECUCION DEL PROYECTO 7654 EN SU META NUMERO DOS, APOYANDO LA SUPERVISION DE LOS CONTRATOS SUSCRITOS PARA EL FORTALECIMIENTO DE EQUIPAMIENTOS CULTURALES A CARGO DE  LA SUBDIRECCION DE INFRAESTRUCTURA Y PATRIMONIO CULTURAL ASI COMO LA VERIFICACION DE LAS PROPUESTAS PRESENTADAS PARA EL DESARROLLO DE LOS PROYECTOS DE INFRAESTRUCTURA.</v>
          </cell>
          <cell r="J132" t="str">
            <v>17 17. Contrato de Prestación de Servicios</v>
          </cell>
          <cell r="K132" t="str">
            <v>1 Contratista</v>
          </cell>
          <cell r="L132" t="str">
            <v xml:space="preserve">1 Natural </v>
          </cell>
          <cell r="M132" t="str">
            <v>2 Privada (1)</v>
          </cell>
          <cell r="N132" t="str">
            <v>4 Persona Natural (2)</v>
          </cell>
          <cell r="O132" t="str">
            <v xml:space="preserve">31 31-Servicios Profesionales </v>
          </cell>
          <cell r="P132" t="str">
            <v>Carrera 109a No 148 - 91 Torre 2 apartamento 1203</v>
          </cell>
          <cell r="Q132">
            <v>7586335</v>
          </cell>
          <cell r="R132" t="str">
            <v>blake.benavides@scrd.gov.co</v>
          </cell>
          <cell r="S132">
            <v>32048</v>
          </cell>
          <cell r="T132">
            <v>35</v>
          </cell>
          <cell r="U132" t="str">
            <v>BOGOTÁ, BOGOTÁ D.C.</v>
          </cell>
          <cell r="V132" t="str">
            <v>Arquitecto con experiencia profesional de más de seis (6) años de experiencia como residente de obra, director y apoyo técnico en la ejecución de proyectos de obra de infraestructura</v>
          </cell>
          <cell r="W132" t="str">
            <v>NO APLICA</v>
          </cell>
          <cell r="X132" t="str">
            <v>NO APLICA</v>
          </cell>
          <cell r="Y132" t="str">
            <v>CO1.PCCNTR.3298729</v>
          </cell>
          <cell r="Z132" t="str">
            <v>https://community.secop.gov.co/Public/Tendering/ContractNoticePhases/View?PPI=CO1.PPI.16806119&amp;isFromPublicArea=True&amp;isModal=False</v>
          </cell>
          <cell r="AA132">
            <v>44580</v>
          </cell>
          <cell r="AB132" t="str">
            <v>5 Contratación directa</v>
          </cell>
          <cell r="AC132" t="str">
            <v>33 Prestación de Servicios Profesionales y Apoyo (5-8)</v>
          </cell>
          <cell r="AE132" t="str">
            <v>1 1. Ley 80</v>
          </cell>
          <cell r="AF132" t="str">
            <v>DIRECCION DE ARTE CULTURA Y PATRIMONIO</v>
          </cell>
          <cell r="AG132" t="str">
            <v>SUBDIRECCIÓN DE INFRAESTRUCTURA Y PATRIMONIO CULTURAL</v>
          </cell>
          <cell r="AH132" t="str">
            <v>1 1. Inversión</v>
          </cell>
          <cell r="AI132">
            <v>7654</v>
          </cell>
          <cell r="AJ132" t="str">
            <v>O2301160121000000</v>
          </cell>
          <cell r="AK132" t="str">
            <v>Mejoramiento de la infraestructura cultural en la ciudad de Bogotá.</v>
          </cell>
          <cell r="AO132">
            <v>87844295</v>
          </cell>
          <cell r="AR132">
            <v>87844295</v>
          </cell>
          <cell r="AV132">
            <v>7985845</v>
          </cell>
          <cell r="AW132">
            <v>148</v>
          </cell>
          <cell r="AX132">
            <v>87844295</v>
          </cell>
          <cell r="AY132">
            <v>44581</v>
          </cell>
          <cell r="AZ132">
            <v>118</v>
          </cell>
          <cell r="BA132">
            <v>87844295</v>
          </cell>
          <cell r="BB132">
            <v>44567</v>
          </cell>
          <cell r="BC132" t="str">
            <v>6 6: Prestacion de servicios</v>
          </cell>
          <cell r="BD132" t="str">
            <v>1 Nacional</v>
          </cell>
          <cell r="BE132" t="str">
            <v>3 3. Único Contratista</v>
          </cell>
          <cell r="BF132">
            <v>44581</v>
          </cell>
          <cell r="BG132">
            <v>44587</v>
          </cell>
          <cell r="BH132">
            <v>44920</v>
          </cell>
          <cell r="BI132">
            <v>44920</v>
          </cell>
          <cell r="BJ132" t="str">
            <v>2 2-Ejecución</v>
          </cell>
          <cell r="BK132" t="str">
            <v>1 1. Días</v>
          </cell>
          <cell r="BL132">
            <v>333</v>
          </cell>
          <cell r="BO132">
            <v>333</v>
          </cell>
          <cell r="BP132">
            <v>44582</v>
          </cell>
          <cell r="BQ132">
            <v>44581</v>
          </cell>
          <cell r="BR132">
            <v>45107</v>
          </cell>
          <cell r="CE132" t="str">
            <v>PENDIENTE</v>
          </cell>
          <cell r="CF132" t="str">
            <v>PENDIENTE</v>
          </cell>
          <cell r="CG132" t="str">
            <v>3 3. Municipal</v>
          </cell>
          <cell r="CH132" t="str">
            <v>2 2. Transferencias</v>
          </cell>
          <cell r="CI132" t="str">
            <v>1 1-Pesos Colombianos</v>
          </cell>
          <cell r="CJ132" t="str">
            <v>149 3. Bogotá D.C.</v>
          </cell>
          <cell r="CK132" t="str">
            <v>17 17 La Candelaria</v>
          </cell>
          <cell r="CL132" t="str">
            <v>LA CANDELARIA</v>
          </cell>
          <cell r="CM132" t="str">
            <v>1 1. Única</v>
          </cell>
          <cell r="CN132" t="str">
            <v>4 CARRERA</v>
          </cell>
          <cell r="CO132">
            <v>8</v>
          </cell>
          <cell r="CP132">
            <v>9</v>
          </cell>
          <cell r="CQ132">
            <v>83</v>
          </cell>
          <cell r="CR132" t="str">
            <v>1 Interno</v>
          </cell>
          <cell r="CS132" t="str">
            <v>IVAN DARIO QUIÑONES SANCHEZ</v>
          </cell>
          <cell r="CT132">
            <v>80093292</v>
          </cell>
          <cell r="CU132">
            <v>3</v>
          </cell>
          <cell r="CW132" t="str">
            <v>ARQUITECTO</v>
          </cell>
        </row>
        <row r="133">
          <cell r="A133">
            <v>131</v>
          </cell>
          <cell r="B133" t="str">
            <v>CONTRATO DE PRESTACIÓN DE SERVICIOS PROFESIONALES Y/O APOYO A LA GESTIÓN</v>
          </cell>
          <cell r="C133" t="str">
            <v>ESDOP 310 DE 2022</v>
          </cell>
          <cell r="D133" t="str">
            <v>CONTRATACIÓN DIRECTA</v>
          </cell>
          <cell r="E133" t="str">
            <v>IVAN MAURICIO PERDOMO VILLAMIL</v>
          </cell>
          <cell r="F133" t="str">
            <v>MASCULINO</v>
          </cell>
          <cell r="G133">
            <v>80037887</v>
          </cell>
          <cell r="H133">
            <v>7</v>
          </cell>
          <cell r="I133" t="str">
            <v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v>
          </cell>
          <cell r="J133" t="str">
            <v>17 17. Contrato de Prestación de Servicios</v>
          </cell>
          <cell r="K133" t="str">
            <v>1 Contratista</v>
          </cell>
          <cell r="L133" t="str">
            <v xml:space="preserve">1 Natural </v>
          </cell>
          <cell r="M133" t="str">
            <v>2 Privada (1)</v>
          </cell>
          <cell r="N133" t="str">
            <v>4 Persona Natural (2)</v>
          </cell>
          <cell r="O133" t="str">
            <v xml:space="preserve">31 31-Servicios Profesionales </v>
          </cell>
          <cell r="P133" t="str">
            <v>CR 19 CL 58 21</v>
          </cell>
          <cell r="Q133">
            <v>3128896270</v>
          </cell>
          <cell r="R133" t="str">
            <v>suba@scrd.gov.co</v>
          </cell>
          <cell r="S133">
            <v>29451</v>
          </cell>
          <cell r="T133">
            <v>42</v>
          </cell>
          <cell r="U133" t="str">
            <v xml:space="preserve">BOGOTÁ, BOGOTÁ D.C. </v>
          </cell>
          <cell r="V133" t="str">
            <v>SOCIÓLOGO  y más de (3) años de experiencia profesional en políticas públicas, trabajo comunitario y/o gestión cultural</v>
          </cell>
          <cell r="W133" t="str">
            <v>NO APLICA</v>
          </cell>
          <cell r="X133" t="str">
            <v>NO APLICA</v>
          </cell>
          <cell r="Y133" t="str">
            <v>CO1.PCCNTR.3300408</v>
          </cell>
          <cell r="Z133" t="str">
            <v>https://community.secop.gov.co/Public/Tendering/ContractNoticePhases/View?PPI=CO1.PPI.16832734&amp;isFromPublicArea=True&amp;isModal=False</v>
          </cell>
          <cell r="AA133">
            <v>44580</v>
          </cell>
          <cell r="AB133" t="str">
            <v>5 Contratación directa</v>
          </cell>
          <cell r="AC133" t="str">
            <v>33 Prestación de Servicios Profesionales y Apoyo (5-8)</v>
          </cell>
          <cell r="AE133" t="str">
            <v>1 1. Ley 80</v>
          </cell>
          <cell r="AF133" t="str">
            <v>SUBSECRETARIA DE GOBERNANZA</v>
          </cell>
          <cell r="AG133" t="str">
            <v>DIRECCIÓN DE ASUNTOS LOCALES Y PARTICIPACION</v>
          </cell>
          <cell r="AH133" t="str">
            <v>1 1. Inversión</v>
          </cell>
          <cell r="AI133">
            <v>7648</v>
          </cell>
          <cell r="AJ133" t="str">
            <v>O2301160121000000</v>
          </cell>
          <cell r="AK133" t="str">
            <v>Fortalecimiento a la gestión, la innovación tecnológica y la comunicación pública de la Secretaría de Cultura, Recreación y Deporte de Bogotá</v>
          </cell>
          <cell r="AO133">
            <v>65551060</v>
          </cell>
          <cell r="AR133">
            <v>65551060</v>
          </cell>
          <cell r="AV133">
            <v>6555106</v>
          </cell>
          <cell r="AW133">
            <v>215</v>
          </cell>
          <cell r="AX133">
            <v>65551060</v>
          </cell>
          <cell r="AY133">
            <v>44585</v>
          </cell>
          <cell r="AZ133">
            <v>178</v>
          </cell>
          <cell r="BA133">
            <v>65551060</v>
          </cell>
          <cell r="BB133">
            <v>44568</v>
          </cell>
          <cell r="BC133" t="str">
            <v>6 6: Prestacion de servicios</v>
          </cell>
          <cell r="BD133" t="str">
            <v>1 Nacional</v>
          </cell>
          <cell r="BE133" t="str">
            <v>3 3. Único Contratista</v>
          </cell>
          <cell r="BF133">
            <v>44583</v>
          </cell>
          <cell r="BG133">
            <v>44586</v>
          </cell>
          <cell r="BH133">
            <v>44890</v>
          </cell>
          <cell r="BI133">
            <v>44890</v>
          </cell>
          <cell r="BJ133" t="str">
            <v>2 2-Ejecución</v>
          </cell>
          <cell r="BK133" t="str">
            <v>1 1. Días</v>
          </cell>
          <cell r="BL133">
            <v>304</v>
          </cell>
          <cell r="BO133">
            <v>304</v>
          </cell>
          <cell r="BP133">
            <v>44585</v>
          </cell>
          <cell r="BQ133">
            <v>44582</v>
          </cell>
          <cell r="BR133">
            <v>45051</v>
          </cell>
          <cell r="CE133" t="str">
            <v>PENDIENTE</v>
          </cell>
          <cell r="CF133" t="str">
            <v>PENDIENTE</v>
          </cell>
          <cell r="CG133" t="str">
            <v>3 3. Municipal</v>
          </cell>
          <cell r="CH133" t="str">
            <v>2 2. Transferencias</v>
          </cell>
          <cell r="CI133" t="str">
            <v>1 1-Pesos Colombianos</v>
          </cell>
          <cell r="CJ133" t="str">
            <v>149 3. Bogotá D.C.</v>
          </cell>
          <cell r="CK133" t="str">
            <v>17 17 La Candelaria</v>
          </cell>
          <cell r="CL133" t="str">
            <v>LA CANDELARIA</v>
          </cell>
          <cell r="CM133" t="str">
            <v>1 1. Única</v>
          </cell>
          <cell r="CN133" t="str">
            <v>4 CARRERA</v>
          </cell>
          <cell r="CO133">
            <v>8</v>
          </cell>
          <cell r="CP133">
            <v>9</v>
          </cell>
          <cell r="CQ133">
            <v>83</v>
          </cell>
          <cell r="CR133" t="str">
            <v>1 Interno</v>
          </cell>
          <cell r="CS133" t="str">
            <v>ALEJANDRO FRANCO PLATA</v>
          </cell>
          <cell r="CT133">
            <v>1071166627</v>
          </cell>
          <cell r="CU133">
            <v>1</v>
          </cell>
        </row>
        <row r="134">
          <cell r="A134">
            <v>132</v>
          </cell>
          <cell r="B134" t="str">
            <v>CONTRATO DE PRESTACIÓN DE SERVICIOS PROFESIONALES Y/O APOYO A LA GESTIÓN</v>
          </cell>
          <cell r="C134" t="str">
            <v>ESDOP 42 DE 2022</v>
          </cell>
          <cell r="D134" t="str">
            <v>CONTRATACIÓN DIRECTA</v>
          </cell>
          <cell r="E134" t="str">
            <v>MARIA JIMENA GAMBOA GUARDIOLA</v>
          </cell>
          <cell r="F134" t="str">
            <v>FEMENINO</v>
          </cell>
          <cell r="G134">
            <v>53907459</v>
          </cell>
          <cell r="H134">
            <v>3</v>
          </cell>
          <cell r="I134" t="str">
            <v xml:space="preserve"> PRESTAR LOS SERVICIOS PROFESIONALES A LA DIRECCION DE ARTE, CULTURA Y PATRIMONIO, EN LO RELACIONADO CON EL PROYECTO DE INVERSION 7884 "FORMACION Y CUALIFICACION PARA AGENTES CULTURALES Y CIUDADANIA EN BOGOTA", Y EL CUMPLIMIENTO DE LAS METAS DEL PROYECTO DE INVERSION, APOYANDO EL DESARROLLO Y SEGUIMIENTO DE LAS ACCIONES ESTRATEGICAS CONDUCENTES AL FORTALECIMIENTO DE LOS PROCESOS DE FORMACION ARTISTICA Y CULTURAL A NIVEL INSTITUCIONAL Y SECTORIAL.</v>
          </cell>
          <cell r="J134" t="str">
            <v>17 17. Contrato de Prestación de Servicios</v>
          </cell>
          <cell r="K134" t="str">
            <v>1 Contratista</v>
          </cell>
          <cell r="L134" t="str">
            <v xml:space="preserve">1 Natural </v>
          </cell>
          <cell r="M134" t="str">
            <v>2 Privada (1)</v>
          </cell>
          <cell r="N134" t="str">
            <v>4 Persona Natural (2)</v>
          </cell>
          <cell r="O134" t="str">
            <v xml:space="preserve">31 31-Servicios Profesionales </v>
          </cell>
          <cell r="P134" t="str">
            <v>Cra 23 # 123 - 08 apto 403 Bogotá</v>
          </cell>
          <cell r="Q134">
            <v>3107553566</v>
          </cell>
          <cell r="R134" t="str">
            <v>maria.gamboa@scrd.gov.co</v>
          </cell>
          <cell r="S134">
            <v>31232</v>
          </cell>
          <cell r="T134">
            <v>37</v>
          </cell>
          <cell r="U134" t="str">
            <v>MONTERIA, CORDOBA</v>
          </cell>
          <cell r="V134" t="str">
            <v>DISEÑADORA INDUSTRIAL, con
experiencia de más de cuatro (4) años</v>
          </cell>
          <cell r="W134" t="str">
            <v>NO APLICA</v>
          </cell>
          <cell r="X134" t="str">
            <v>NO APLICA</v>
          </cell>
          <cell r="Y134" t="str">
            <v>CO1.PCCNTR.3300399</v>
          </cell>
          <cell r="Z134" t="str">
            <v>https://community.secop.gov.co/Public/Tendering/ContractNoticePhases/View?PPI=CO1.PPI.16838195&amp;isFromPublicArea=True&amp;isModal=False</v>
          </cell>
          <cell r="AA134">
            <v>44580</v>
          </cell>
          <cell r="AB134" t="str">
            <v>5 Contratación directa</v>
          </cell>
          <cell r="AC134" t="str">
            <v>33 Prestación de Servicios Profesionales y Apoyo (5-8)</v>
          </cell>
          <cell r="AE134" t="str">
            <v>1 1. Ley 80</v>
          </cell>
          <cell r="AF134" t="str">
            <v>DIRECCION DE ARTE CULTURA Y PATRIMONIO</v>
          </cell>
          <cell r="AG134" t="str">
            <v>SUBDIRECCION DE GESTION CULTURAL Y ARTISTICA</v>
          </cell>
          <cell r="AH134" t="str">
            <v>1 1. Inversión</v>
          </cell>
          <cell r="AI134">
            <v>7884</v>
          </cell>
          <cell r="AJ134" t="str">
            <v>O2301160120000000</v>
          </cell>
          <cell r="AK134" t="str">
            <v>Formación y cualificación para agentes culturales y ciudadanía en Bogotá</v>
          </cell>
          <cell r="AO134">
            <v>79981198</v>
          </cell>
          <cell r="AR134">
            <v>79981198</v>
          </cell>
          <cell r="AV134">
            <v>7271018</v>
          </cell>
          <cell r="AW134">
            <v>161</v>
          </cell>
          <cell r="AX134">
            <v>79981198</v>
          </cell>
          <cell r="AY134">
            <v>44582</v>
          </cell>
          <cell r="AZ134">
            <v>337</v>
          </cell>
          <cell r="BA134">
            <v>79981198</v>
          </cell>
          <cell r="BB134">
            <v>44574</v>
          </cell>
          <cell r="BC134" t="str">
            <v>6 6: Prestacion de servicios</v>
          </cell>
          <cell r="BD134" t="str">
            <v>1 Nacional</v>
          </cell>
          <cell r="BE134" t="str">
            <v>3 3. Único Contratista</v>
          </cell>
          <cell r="BF134">
            <v>44581</v>
          </cell>
          <cell r="BG134">
            <v>44582</v>
          </cell>
          <cell r="BH134">
            <v>44915</v>
          </cell>
          <cell r="BI134">
            <v>44915</v>
          </cell>
          <cell r="BJ134" t="str">
            <v>2 2-Ejecución</v>
          </cell>
          <cell r="BK134" t="str">
            <v>1 1. Días</v>
          </cell>
          <cell r="BL134">
            <v>333</v>
          </cell>
          <cell r="BO134">
            <v>333</v>
          </cell>
          <cell r="BP134">
            <v>44581</v>
          </cell>
          <cell r="BQ134">
            <v>44580</v>
          </cell>
          <cell r="BR134">
            <v>45107</v>
          </cell>
          <cell r="CE134" t="str">
            <v>PENDIENTE</v>
          </cell>
          <cell r="CF134" t="str">
            <v>PENDIENTE</v>
          </cell>
          <cell r="CG134" t="str">
            <v>3 3. Municipal</v>
          </cell>
          <cell r="CH134" t="str">
            <v>2 2. Transferencias</v>
          </cell>
          <cell r="CI134" t="str">
            <v>1 1-Pesos Colombianos</v>
          </cell>
          <cell r="CJ134" t="str">
            <v>149 3. Bogotá D.C.</v>
          </cell>
          <cell r="CK134" t="str">
            <v>17 17 La Candelaria</v>
          </cell>
          <cell r="CL134" t="str">
            <v>LA CANDELARIA</v>
          </cell>
          <cell r="CM134" t="str">
            <v>1 1. Única</v>
          </cell>
          <cell r="CN134" t="str">
            <v>4 CARRERA</v>
          </cell>
          <cell r="CO134">
            <v>8</v>
          </cell>
          <cell r="CP134">
            <v>9</v>
          </cell>
          <cell r="CQ134">
            <v>83</v>
          </cell>
          <cell r="CR134" t="str">
            <v>1 Interno</v>
          </cell>
          <cell r="CS134" t="str">
            <v>INES ELVIRA MONTEALEGRE MARTINEZ</v>
          </cell>
          <cell r="CT134">
            <v>34784060</v>
          </cell>
          <cell r="CU134">
            <v>1</v>
          </cell>
        </row>
        <row r="135">
          <cell r="A135">
            <v>133</v>
          </cell>
          <cell r="B135" t="str">
            <v>CONTRATO DE PRESTACIÓN DE SERVICIOS PROFESIONALES Y/O APOYO A LA GESTIÓN</v>
          </cell>
          <cell r="C135" t="str">
            <v>ESDOP 86 DE 2022</v>
          </cell>
          <cell r="D135" t="str">
            <v>CONTRATACIÓN DIRECTA</v>
          </cell>
          <cell r="E135" t="str">
            <v>DANIELA SANTOS RODRIGUEZ</v>
          </cell>
          <cell r="F135" t="str">
            <v>FEMENINO</v>
          </cell>
          <cell r="G135">
            <v>1020748694</v>
          </cell>
          <cell r="H135">
            <v>6</v>
          </cell>
          <cell r="I135" t="str">
            <v xml:space="preserve"> PRESTAR LOS SERVICIOS PROFESIONALES A LA SUBDIRECCION DE GESTION CULTURAL Y ARTISTICA EN LO RELACIONADO CON EL PROYECTO DE INVERSION  NO. 7887 DENOMINADO "IMPLEMENTACION DE UNA ESTRATEGIA DE ARTE EN ESPACIO PUBLICO EN BOGOTA", APOYANDO LAS ACTIVIDADES DE IMPACTO ARTISTICO, CULTURAL Y PATRIMONIAL Y LA IMPLEMENTACION, DESARROLLO Y SEGUIMIENTO DE LA NORMATIVA QUE EN EL MARCO DE LA REACTIVACION ECONOMICA PROMUEVAN LA PROMOCION Y CIRCULACION DEL ARTE EN ESPACIO PUBLICO.</v>
          </cell>
          <cell r="J135" t="str">
            <v>17 17. Contrato de Prestación de Servicios</v>
          </cell>
          <cell r="K135" t="str">
            <v>1 Contratista</v>
          </cell>
          <cell r="L135" t="str">
            <v xml:space="preserve">1 Natural </v>
          </cell>
          <cell r="M135" t="str">
            <v>2 Privada (1)</v>
          </cell>
          <cell r="N135" t="str">
            <v>4 Persona Natural (2)</v>
          </cell>
          <cell r="O135" t="str">
            <v xml:space="preserve">31 31-Servicios Profesionales </v>
          </cell>
          <cell r="P135" t="str">
            <v>cra 2 9  56</v>
          </cell>
          <cell r="Q135">
            <v>3114821918</v>
          </cell>
          <cell r="R135" t="str">
            <v>daniela.santos@scrd.gov.co</v>
          </cell>
          <cell r="S135">
            <v>32888</v>
          </cell>
          <cell r="T135">
            <v>32</v>
          </cell>
          <cell r="U135" t="str">
            <v>LONDRES, INGLATERRA</v>
          </cell>
          <cell r="V135" t="str">
            <v>ARQUITECTA, con experiencia de más de tres (3)
años</v>
          </cell>
          <cell r="W135" t="str">
            <v>NO APLICA</v>
          </cell>
          <cell r="X135" t="str">
            <v>NO APLICA</v>
          </cell>
          <cell r="Y135" t="str">
            <v>CO1.PCCNTR.3300580</v>
          </cell>
          <cell r="Z135" t="str">
            <v>https://community.secop.gov.co/Public/Tendering/ContractNoticePhases/View?PPI=CO1.PPI.16839664&amp;isFromPublicArea=True&amp;isModal=False</v>
          </cell>
          <cell r="AA135">
            <v>44580</v>
          </cell>
          <cell r="AB135" t="str">
            <v>5 Contratación directa</v>
          </cell>
          <cell r="AC135" t="str">
            <v>33 Prestación de Servicios Profesionales y Apoyo (5-8)</v>
          </cell>
          <cell r="AE135" t="str">
            <v>1 1. Ley 80</v>
          </cell>
          <cell r="AF135" t="str">
            <v>DIRECCION DE ARTE CULTURA Y PATRIMONIO</v>
          </cell>
          <cell r="AG135" t="str">
            <v>SUBDIRECCION DE GESTION CULTURAL Y ARTISTICA</v>
          </cell>
          <cell r="AH135" t="str">
            <v>1 1. Inversión</v>
          </cell>
          <cell r="AI135">
            <v>7887</v>
          </cell>
          <cell r="AJ135" t="str">
            <v>O2301160124000000</v>
          </cell>
          <cell r="AK135" t="str">
            <v>Implementación de una estrategia de arte en espacio público en Bogotá.</v>
          </cell>
          <cell r="AO135">
            <v>72106166</v>
          </cell>
          <cell r="AR135">
            <v>72106166</v>
          </cell>
          <cell r="AV135">
            <v>6555106</v>
          </cell>
          <cell r="AW135">
            <v>162</v>
          </cell>
          <cell r="AX135">
            <v>72106166</v>
          </cell>
          <cell r="AY135">
            <v>44582</v>
          </cell>
          <cell r="AZ135">
            <v>319</v>
          </cell>
          <cell r="BA135">
            <v>72106166</v>
          </cell>
          <cell r="BB135">
            <v>44574</v>
          </cell>
          <cell r="BC135" t="str">
            <v>6 6: Prestacion de servicios</v>
          </cell>
          <cell r="BD135" t="str">
            <v>1 Nacional</v>
          </cell>
          <cell r="BE135" t="str">
            <v>3 3. Único Contratista</v>
          </cell>
          <cell r="BF135">
            <v>44581</v>
          </cell>
          <cell r="BG135">
            <v>44585</v>
          </cell>
          <cell r="BH135">
            <v>44918</v>
          </cell>
          <cell r="BI135">
            <v>44918</v>
          </cell>
          <cell r="BJ135" t="str">
            <v>2 2-Ejecución</v>
          </cell>
          <cell r="BK135" t="str">
            <v>1 1. Días</v>
          </cell>
          <cell r="BL135">
            <v>333</v>
          </cell>
          <cell r="BO135">
            <v>333</v>
          </cell>
          <cell r="BP135">
            <v>44585</v>
          </cell>
          <cell r="BQ135">
            <v>44580</v>
          </cell>
          <cell r="BR135">
            <v>45107</v>
          </cell>
          <cell r="CE135" t="str">
            <v>PENDIENTE</v>
          </cell>
          <cell r="CF135" t="str">
            <v>PENDIENTE</v>
          </cell>
          <cell r="CG135" t="str">
            <v>3 3. Municipal</v>
          </cell>
          <cell r="CH135" t="str">
            <v>2 2. Transferencias</v>
          </cell>
          <cell r="CI135" t="str">
            <v>1 1-Pesos Colombianos</v>
          </cell>
          <cell r="CJ135" t="str">
            <v>149 3. Bogotá D.C.</v>
          </cell>
          <cell r="CK135" t="str">
            <v>17 17 La Candelaria</v>
          </cell>
          <cell r="CL135" t="str">
            <v>LA CANDELARIA</v>
          </cell>
          <cell r="CM135" t="str">
            <v>1 1. Única</v>
          </cell>
          <cell r="CN135" t="str">
            <v>4 CARRERA</v>
          </cell>
          <cell r="CO135">
            <v>8</v>
          </cell>
          <cell r="CP135">
            <v>9</v>
          </cell>
          <cell r="CQ135">
            <v>83</v>
          </cell>
          <cell r="CR135" t="str">
            <v>1 Interno</v>
          </cell>
          <cell r="CS135" t="str">
            <v>DIANA MARIA MUÑOZ MONTOYA</v>
          </cell>
          <cell r="CT135">
            <v>52213627</v>
          </cell>
          <cell r="CU135">
            <v>1</v>
          </cell>
          <cell r="CW135" t="str">
            <v>ARQUITECTO</v>
          </cell>
        </row>
        <row r="136">
          <cell r="A136">
            <v>134</v>
          </cell>
          <cell r="B136" t="str">
            <v>CONTRATO DE PRESTACIÓN DE SERVICIOS PROFESIONALES Y/O APOYO A LA GESTIÓN</v>
          </cell>
          <cell r="C136" t="str">
            <v>ESDOP 47 DE 2022</v>
          </cell>
          <cell r="D136" t="str">
            <v>CONTRATACIÓN DIRECTA</v>
          </cell>
          <cell r="E136" t="str">
            <v>YENY FABIOLA GARZON GODOY</v>
          </cell>
          <cell r="F136" t="str">
            <v>FEMENINO</v>
          </cell>
          <cell r="G136">
            <v>53090183</v>
          </cell>
          <cell r="H136">
            <v>7</v>
          </cell>
          <cell r="I136" t="str">
            <v xml:space="preserve"> PRESTAR LOS SERVICIOS PROFESIONALES A LA SUBDIRECCION DE GESTION CULTURAL Y ARTISTICA, EN LO RELACIONADO CON EL PROYECTO DE INVERSION 7884 "FORMACION Y CUALIFICACION PARA AGENTES CULTURALES Y CIUDADANIA EN BOGOTA", Y EL CUMPLIMIENTO DE LAS METAS DEL PROYECTO, APOYANDO EL DESARROLLO E IMPLEMENTACION DE LA ARQUITECTURA DEL SISTEMA DE INFORMACION Y LA REALIZACION DE PILOTOS DE LOS INSTRUMENTOS DE  RECOLECCION DE INFORMACION.</v>
          </cell>
          <cell r="J136" t="str">
            <v>17 17. Contrato de Prestación de Servicios</v>
          </cell>
          <cell r="K136" t="str">
            <v>1 Contratista</v>
          </cell>
          <cell r="L136" t="str">
            <v xml:space="preserve">1 Natural </v>
          </cell>
          <cell r="M136" t="str">
            <v>2 Privada (1)</v>
          </cell>
          <cell r="N136" t="str">
            <v>4 Persona Natural (2)</v>
          </cell>
          <cell r="O136" t="str">
            <v xml:space="preserve">31 31-Servicios Profesionales </v>
          </cell>
          <cell r="P136" t="str">
            <v>Carrera 60A sur No. 68 - 08 Torre 1 Apto 1106</v>
          </cell>
          <cell r="Q136">
            <v>3165235470</v>
          </cell>
          <cell r="R136" t="str">
            <v>yeny.garzon@scrd.gov.co</v>
          </cell>
          <cell r="S136">
            <v>30909</v>
          </cell>
          <cell r="T136">
            <v>38</v>
          </cell>
          <cell r="U136" t="str">
            <v>BOGOTÁ, BOGOTÁ D.C.</v>
          </cell>
          <cell r="V136" t="str">
            <v>ECONOMISTA y experiencia profesional de más de dos (2)
años</v>
          </cell>
          <cell r="W136" t="str">
            <v>NO APLICA</v>
          </cell>
          <cell r="X136" t="str">
            <v>NO APLICA</v>
          </cell>
          <cell r="Y136" t="str">
            <v>CO1.PCCNTR.3304319</v>
          </cell>
          <cell r="Z136" t="str">
            <v>https://community.secop.gov.co/Public/Tendering/ContractNoticePhases/View?PPI=CO1.PPI.16826217&amp;isFromPublicArea=True&amp;isModal=False</v>
          </cell>
          <cell r="AA136">
            <v>44580</v>
          </cell>
          <cell r="AB136" t="str">
            <v>5 Contratación directa</v>
          </cell>
          <cell r="AC136" t="str">
            <v>33 Prestación de Servicios Profesionales y Apoyo (5-8)</v>
          </cell>
          <cell r="AE136" t="str">
            <v>1 1. Ley 80</v>
          </cell>
          <cell r="AF136" t="str">
            <v>DIRECCION DE ARTE CULTURA Y PATRIMONIO</v>
          </cell>
          <cell r="AG136" t="str">
            <v>SUBDIRECCION DE GESTION CULTURAL Y ARTISTICA</v>
          </cell>
          <cell r="AH136" t="str">
            <v>1 1. Inversión</v>
          </cell>
          <cell r="AI136">
            <v>7884</v>
          </cell>
          <cell r="AJ136" t="str">
            <v>O2301160120000000</v>
          </cell>
          <cell r="AK136" t="str">
            <v>Formación y cualificación para agentes culturales y ciudadanía en Bogotá</v>
          </cell>
          <cell r="AO136">
            <v>64219188</v>
          </cell>
          <cell r="AR136">
            <v>64219188</v>
          </cell>
          <cell r="AV136">
            <v>5838108</v>
          </cell>
          <cell r="AW136">
            <v>152</v>
          </cell>
          <cell r="AX136">
            <v>64219188</v>
          </cell>
          <cell r="AY136">
            <v>44581</v>
          </cell>
          <cell r="AZ136">
            <v>338</v>
          </cell>
          <cell r="BA136">
            <v>64219188</v>
          </cell>
          <cell r="BB136">
            <v>44574</v>
          </cell>
          <cell r="BC136" t="str">
            <v>6 6: Prestacion de servicios</v>
          </cell>
          <cell r="BD136" t="str">
            <v>1 Nacional</v>
          </cell>
          <cell r="BE136" t="str">
            <v>3 3. Único Contratista</v>
          </cell>
          <cell r="BF136">
            <v>44581</v>
          </cell>
          <cell r="BG136">
            <v>44582</v>
          </cell>
          <cell r="BH136">
            <v>44915</v>
          </cell>
          <cell r="BI136">
            <v>44915</v>
          </cell>
          <cell r="BJ136" t="str">
            <v>2 2-Ejecución</v>
          </cell>
          <cell r="BK136" t="str">
            <v>1 1. Días</v>
          </cell>
          <cell r="BL136">
            <v>333</v>
          </cell>
          <cell r="BO136">
            <v>333</v>
          </cell>
          <cell r="BP136">
            <v>44581</v>
          </cell>
          <cell r="BQ136">
            <v>44580</v>
          </cell>
          <cell r="BR136">
            <v>45107</v>
          </cell>
          <cell r="CE136" t="str">
            <v>PENDIENTE</v>
          </cell>
          <cell r="CF136" t="str">
            <v>PENDIENTE</v>
          </cell>
          <cell r="CG136" t="str">
            <v>3 3. Municipal</v>
          </cell>
          <cell r="CH136" t="str">
            <v>2 2. Transferencias</v>
          </cell>
          <cell r="CI136" t="str">
            <v>1 1-Pesos Colombianos</v>
          </cell>
          <cell r="CJ136" t="str">
            <v>149 3. Bogotá D.C.</v>
          </cell>
          <cell r="CK136" t="str">
            <v>17 17 La Candelaria</v>
          </cell>
          <cell r="CL136" t="str">
            <v>LA CANDELARIA</v>
          </cell>
          <cell r="CM136" t="str">
            <v>1 1. Única</v>
          </cell>
          <cell r="CN136" t="str">
            <v>4 CARRERA</v>
          </cell>
          <cell r="CO136">
            <v>8</v>
          </cell>
          <cell r="CP136">
            <v>9</v>
          </cell>
          <cell r="CQ136">
            <v>83</v>
          </cell>
          <cell r="CR136" t="str">
            <v>1 Interno</v>
          </cell>
          <cell r="CS136" t="str">
            <v>LAURA MORALES LOPEZ</v>
          </cell>
          <cell r="CT136">
            <v>52805510</v>
          </cell>
          <cell r="CU136">
            <v>1</v>
          </cell>
          <cell r="CW136" t="str">
            <v>ECONOMISTA</v>
          </cell>
        </row>
        <row r="137">
          <cell r="A137">
            <v>135</v>
          </cell>
          <cell r="B137" t="str">
            <v>CONTRATO DE PRESTACIÓN DE SERVICIOS PROFESIONALES Y/O APOYO A LA GESTIÓN</v>
          </cell>
          <cell r="C137" t="str">
            <v>Esdop no. 324 de 2022</v>
          </cell>
          <cell r="D137" t="str">
            <v>CONTRATACIÓN DIRECTA</v>
          </cell>
          <cell r="E137" t="str">
            <v>CLAUDIA DEL PILAR MOJICA MARTINEZ</v>
          </cell>
          <cell r="F137" t="str">
            <v>FEMENINO</v>
          </cell>
          <cell r="G137">
            <v>39687225</v>
          </cell>
          <cell r="H137">
            <v>0</v>
          </cell>
          <cell r="I137" t="str">
            <v xml:space="preserve"> PRESTAR SERVICIOS PROFESIONALES A LA DIRECCION DE ASUNTOS LOCALES Y PARTICIPACION DE LA SCRD, PARA BRINDAR ACOMPAÑAMIENTO DEL COMPONENTE TECNICO EN EL MARCO DE LA IMPLEMENTACION DE LA TRANSVERSALIZACION DEL ENFOQUE DE GENERO Y LA POLITICA DE REPARACION INTEGRAL A  LAS VICTIMAS EN LA GESTION CULTURAL POBLACIONAL EN CUMPLIMIENTO DE LA META 3 DEL PROYECTO DE INVERSION 7648 Y DEL PLAN DISTRITAL DE  DESARROLLO 2020-2024.</v>
          </cell>
          <cell r="J137" t="str">
            <v>17 17. Contrato de Prestación de Servicios</v>
          </cell>
          <cell r="K137" t="str">
            <v>1 Contratista</v>
          </cell>
          <cell r="L137" t="str">
            <v xml:space="preserve">1 Natural </v>
          </cell>
          <cell r="M137" t="str">
            <v>2 Privada (1)</v>
          </cell>
          <cell r="N137" t="str">
            <v>4 Persona Natural (2)</v>
          </cell>
          <cell r="O137" t="str">
            <v xml:space="preserve">31 31-Servicios Profesionales </v>
          </cell>
          <cell r="P137" t="str">
            <v>Carrera 23 # 100 - 43 apto 211</v>
          </cell>
          <cell r="Q137">
            <v>3142802522</v>
          </cell>
          <cell r="R137" t="str">
            <v>claudia.mojica@scrd.gov.co</v>
          </cell>
          <cell r="S137">
            <v>23533</v>
          </cell>
          <cell r="T137">
            <v>58</v>
          </cell>
          <cell r="U137" t="str">
            <v>BOGOTÁ, BOGOTÁ D.C.</v>
          </cell>
          <cell r="V137" t="str">
            <v>Politóloga, con experiencia mínima de cinco (5) años en temas culturales y/o artísticos y/o recreativos y/o comunitario y/o políticas públicas</v>
          </cell>
          <cell r="W137" t="str">
            <v>NO APLICA</v>
          </cell>
          <cell r="X137" t="str">
            <v>NO APLICA</v>
          </cell>
          <cell r="Y137" t="str">
            <v>CO1.PCCNTR.3300999</v>
          </cell>
          <cell r="Z137" t="str">
            <v>https://community.secop.gov.co/Public/Tendering/ContractNoticePhases/View?PPI=CO1.PPI.16773251&amp;isFromPublicArea=True&amp;isModal=False</v>
          </cell>
          <cell r="AA137">
            <v>44580</v>
          </cell>
          <cell r="AB137" t="str">
            <v>5 Contratación directa</v>
          </cell>
          <cell r="AC137" t="str">
            <v>33 Prestación de Servicios Profesionales y Apoyo (5-8)</v>
          </cell>
          <cell r="AE137" t="str">
            <v>1 1. Ley 80</v>
          </cell>
          <cell r="AF137" t="str">
            <v>SUBSECRETARIA DE GOBERNANZA</v>
          </cell>
          <cell r="AG137" t="str">
            <v>DIRECCIÓN DE ASUNTOS LOCALES Y PARTICIPACION</v>
          </cell>
          <cell r="AH137" t="str">
            <v>1 1. Inversión</v>
          </cell>
          <cell r="AI137">
            <v>7648</v>
          </cell>
          <cell r="AJ137" t="str">
            <v>O2301160121000000</v>
          </cell>
          <cell r="AK137" t="str">
            <v>Fortalecimiento a la gestión, la innovación tecnológica y la comunicación pública de la Secretaría de Cultura, Recreación y Deporte de Bogotá</v>
          </cell>
          <cell r="AO137">
            <v>87844295</v>
          </cell>
          <cell r="AR137">
            <v>87844295</v>
          </cell>
          <cell r="AV137">
            <v>7985845</v>
          </cell>
          <cell r="AW137">
            <v>186</v>
          </cell>
          <cell r="AX137">
            <v>87844295</v>
          </cell>
          <cell r="AY137">
            <v>44585</v>
          </cell>
          <cell r="AZ137">
            <v>231</v>
          </cell>
          <cell r="BA137">
            <v>87844295</v>
          </cell>
          <cell r="BB137">
            <v>44572</v>
          </cell>
          <cell r="BC137" t="str">
            <v>6 6: Prestacion de servicios</v>
          </cell>
          <cell r="BD137" t="str">
            <v>1 Nacional</v>
          </cell>
          <cell r="BE137" t="str">
            <v>3 3. Único Contratista</v>
          </cell>
          <cell r="BF137">
            <v>44582</v>
          </cell>
          <cell r="BG137">
            <v>44586</v>
          </cell>
          <cell r="BH137">
            <v>44920</v>
          </cell>
          <cell r="BI137">
            <v>44920</v>
          </cell>
          <cell r="BJ137" t="str">
            <v>2 2-Ejecución</v>
          </cell>
          <cell r="BK137" t="str">
            <v>1 1. Días</v>
          </cell>
          <cell r="BL137">
            <v>334</v>
          </cell>
          <cell r="BO137">
            <v>334</v>
          </cell>
          <cell r="BP137">
            <v>44583</v>
          </cell>
          <cell r="BQ137">
            <v>44581</v>
          </cell>
          <cell r="BR137">
            <v>45137</v>
          </cell>
          <cell r="CE137" t="str">
            <v>PENDIENTE</v>
          </cell>
          <cell r="CF137" t="str">
            <v>PENDIENTE</v>
          </cell>
          <cell r="CG137" t="str">
            <v>3 3. Municipal</v>
          </cell>
          <cell r="CH137" t="str">
            <v>2 2. Transferencias</v>
          </cell>
          <cell r="CI137" t="str">
            <v>1 1-Pesos Colombianos</v>
          </cell>
          <cell r="CJ137" t="str">
            <v>149 3. Bogotá D.C.</v>
          </cell>
          <cell r="CK137" t="str">
            <v>17 17 La Candelaria</v>
          </cell>
          <cell r="CL137" t="str">
            <v>LA CANDELARIA</v>
          </cell>
          <cell r="CM137" t="str">
            <v>1 1. Única</v>
          </cell>
          <cell r="CN137" t="str">
            <v>4 CARRERA</v>
          </cell>
          <cell r="CO137">
            <v>8</v>
          </cell>
          <cell r="CP137">
            <v>9</v>
          </cell>
          <cell r="CQ137">
            <v>83</v>
          </cell>
          <cell r="CR137" t="str">
            <v>1 Interno</v>
          </cell>
          <cell r="CS137" t="str">
            <v>ALEJANDRO FRANCO PLATA</v>
          </cell>
          <cell r="CT137">
            <v>1071166627</v>
          </cell>
          <cell r="CU137">
            <v>1</v>
          </cell>
          <cell r="CW137" t="str">
            <v>POLITOLOGO</v>
          </cell>
        </row>
        <row r="138">
          <cell r="A138">
            <v>136</v>
          </cell>
          <cell r="B138" t="str">
            <v>CONTRATO DE PRESTACIÓN DE SERVICIOS PROFESIONALES Y/O APOYO A LA GESTIÓN</v>
          </cell>
          <cell r="C138" t="str">
            <v>ESDOP 405 DE 2022</v>
          </cell>
          <cell r="D138" t="str">
            <v>CONTRATACIÓN DIRECTA</v>
          </cell>
          <cell r="E138" t="str">
            <v>JUAN MANUEL RODRIGUEZ ROJAS</v>
          </cell>
          <cell r="F138" t="str">
            <v>MASCULINO</v>
          </cell>
          <cell r="G138">
            <v>1019024377</v>
          </cell>
          <cell r="H138">
            <v>5</v>
          </cell>
          <cell r="I138" t="str">
            <v xml:space="preserve"> PRESTAR SERVICIOS PROFESIONALES PARA APOYAR A LA SECRETARIA DISTRITAL DE CULTURA, RECREACION Y DEPORTE EN LA PLANEACION, SEGUIMIENTO , EJECUCION Y CONTROL PRESUPUESTAL Y FINANCIERO DE LOS RECURSOS PARA LA VIGENCIA 2022, DEL PROYECTO DE INVERSION 7650 EN EL MARCO DE  LA META 4.</v>
          </cell>
          <cell r="J138" t="str">
            <v>17 17. Contrato de Prestación de Servicios</v>
          </cell>
          <cell r="K138" t="str">
            <v>1 Contratista</v>
          </cell>
          <cell r="L138" t="str">
            <v xml:space="preserve">1 Natural </v>
          </cell>
          <cell r="M138" t="str">
            <v>2 Privada (1)</v>
          </cell>
          <cell r="N138" t="str">
            <v>4 Persona Natural (2)</v>
          </cell>
          <cell r="O138" t="str">
            <v xml:space="preserve">31 31-Servicios Profesionales </v>
          </cell>
          <cell r="P138" t="str">
            <v>CARRERA 104 C Nº 139 -77</v>
          </cell>
          <cell r="Q138">
            <v>6828391</v>
          </cell>
          <cell r="R138" t="str">
            <v>juan.rodriguez@scrd.gov.co</v>
          </cell>
          <cell r="S138">
            <v>32219</v>
          </cell>
          <cell r="T138">
            <v>34</v>
          </cell>
          <cell r="U138" t="str">
            <v>BOYACÁ, TUNJA</v>
          </cell>
          <cell r="V138" t="str">
            <v>Administración Publica y cuenta con tres (03) años de experiencia relacionada</v>
          </cell>
          <cell r="W138" t="str">
            <v>NO APLICA</v>
          </cell>
          <cell r="X138" t="str">
            <v>NO APLICA</v>
          </cell>
          <cell r="Y138" t="str">
            <v>CO1.PCCNTR.3301356</v>
          </cell>
          <cell r="Z138" t="str">
            <v>https://community.secop.gov.co/Public/Tendering/ContractNoticePhases/View?PPI=CO1.PPI.16823037&amp;isFromPublicArea=True&amp;isModal=False</v>
          </cell>
          <cell r="AA138">
            <v>44580</v>
          </cell>
          <cell r="AB138" t="str">
            <v>5 Contratación directa</v>
          </cell>
          <cell r="AC138" t="str">
            <v>33 Prestación de Servicios Profesionales y Apoyo (5-8)</v>
          </cell>
          <cell r="AE138" t="str">
            <v>1 1. Ley 80</v>
          </cell>
          <cell r="AF138" t="str">
            <v>SUBSECRETARIA DE GOBERNANZA</v>
          </cell>
          <cell r="AG138" t="str">
            <v>DIRECCION DE FOMENTO</v>
          </cell>
          <cell r="AH138" t="str">
            <v>1 1. Inversión</v>
          </cell>
          <cell r="AI138">
            <v>7650</v>
          </cell>
          <cell r="AJ138" t="str">
            <v>O2301160121000000</v>
          </cell>
          <cell r="AK138" t="str">
            <v>Fortalecimiento de los procesos de fomento cultural para la gestión
incluyente en Cultura para la vida cotidiana en Bogotá D.C.</v>
          </cell>
          <cell r="AO138">
            <v>85205515</v>
          </cell>
          <cell r="AR138">
            <v>85205515</v>
          </cell>
          <cell r="AV138">
            <v>7988017</v>
          </cell>
          <cell r="AW138">
            <v>173</v>
          </cell>
          <cell r="AX138">
            <v>85205515</v>
          </cell>
          <cell r="AY138">
            <v>44582</v>
          </cell>
          <cell r="AZ138">
            <v>216</v>
          </cell>
          <cell r="BA138">
            <v>85205515</v>
          </cell>
          <cell r="BB138">
            <v>44572</v>
          </cell>
          <cell r="BC138" t="str">
            <v>6 6: Prestacion de servicios</v>
          </cell>
          <cell r="BD138" t="str">
            <v>1 Nacional</v>
          </cell>
          <cell r="BE138" t="str">
            <v>3 3. Único Contratista</v>
          </cell>
          <cell r="BF138">
            <v>44581</v>
          </cell>
          <cell r="BG138">
            <v>44585</v>
          </cell>
          <cell r="BH138">
            <v>44909</v>
          </cell>
          <cell r="BI138">
            <v>44909</v>
          </cell>
          <cell r="BJ138" t="str">
            <v>2 2-Ejecución</v>
          </cell>
          <cell r="BK138" t="str">
            <v>1 1. Días</v>
          </cell>
          <cell r="BL138">
            <v>324</v>
          </cell>
          <cell r="BO138">
            <v>324</v>
          </cell>
          <cell r="BP138">
            <v>44584</v>
          </cell>
          <cell r="BQ138">
            <v>44581</v>
          </cell>
          <cell r="BR138">
            <v>45110</v>
          </cell>
          <cell r="CE138" t="str">
            <v>PENDIENTE</v>
          </cell>
          <cell r="CF138" t="str">
            <v>PENDIENTE</v>
          </cell>
          <cell r="CG138" t="str">
            <v>3 3. Municipal</v>
          </cell>
          <cell r="CH138" t="str">
            <v>2 2. Transferencias</v>
          </cell>
          <cell r="CI138" t="str">
            <v>1 1-Pesos Colombianos</v>
          </cell>
          <cell r="CJ138" t="str">
            <v>149 3. Bogotá D.C.</v>
          </cell>
          <cell r="CK138" t="str">
            <v>17 17 La Candelaria</v>
          </cell>
          <cell r="CL138" t="str">
            <v>LA CANDELARIA</v>
          </cell>
          <cell r="CM138" t="str">
            <v>1 1. Única</v>
          </cell>
          <cell r="CN138" t="str">
            <v>4 CARRERA</v>
          </cell>
          <cell r="CO138">
            <v>8</v>
          </cell>
          <cell r="CP138">
            <v>9</v>
          </cell>
          <cell r="CQ138">
            <v>83</v>
          </cell>
          <cell r="CR138" t="str">
            <v>1 Interno</v>
          </cell>
          <cell r="CS138" t="str">
            <v>VANESSA BARRENECHE SAMUR</v>
          </cell>
          <cell r="CT138">
            <v>1098671932</v>
          </cell>
          <cell r="CU138">
            <v>5</v>
          </cell>
          <cell r="CW138" t="str">
            <v>ADMINISTRADOR PUBLICO</v>
          </cell>
        </row>
        <row r="139">
          <cell r="A139">
            <v>137</v>
          </cell>
          <cell r="B139" t="str">
            <v>CONTRATO DE PRESTACIÓN DE SERVICIOS PROFESIONALES Y/O APOYO A LA GESTIÓN</v>
          </cell>
          <cell r="C139" t="str">
            <v>ESDOP 368 DE 2022</v>
          </cell>
          <cell r="D139" t="str">
            <v>CONTRATACIÓN DIRECTA</v>
          </cell>
          <cell r="E139" t="str">
            <v>MOISES MAURICIO ORTIZ CABRERA</v>
          </cell>
          <cell r="F139" t="str">
            <v>MASCULINO</v>
          </cell>
          <cell r="G139">
            <v>79788563</v>
          </cell>
          <cell r="H139">
            <v>4</v>
          </cell>
          <cell r="I139" t="str">
            <v xml:space="preserve"> APOYAR A LA GESTION DE LA DIRECCION DE FOMENTO DE LA SECRETARIA DISTRITAL DE CULTURA, RECREACION Y DEPORTE, EN EL MARCO DE LA CONCEP TUALIZACION, PLANEACION Y EJECUCION DE ESTRATEGIAS Y PIEZAS GRAFICAS DIRIGIDAS A LA DIVULGACION Y APROPIACION SOCIAL DE LOS PROGRAMAS DE FOMENTO 2022, EN EL CUMPLIMIENTO DE LA META 5 DEL PROYECTO DE INVERSION 7650.</v>
          </cell>
          <cell r="J139" t="str">
            <v>17 17. Contrato de Prestación de Servicios</v>
          </cell>
          <cell r="K139" t="str">
            <v>1 Contratista</v>
          </cell>
          <cell r="L139" t="str">
            <v xml:space="preserve">1 Natural </v>
          </cell>
          <cell r="M139" t="str">
            <v>2 Privada (1)</v>
          </cell>
          <cell r="N139" t="str">
            <v>4 Persona Natural (2)</v>
          </cell>
          <cell r="O139" t="str">
            <v xml:space="preserve">31 31-Servicios Profesionales </v>
          </cell>
          <cell r="P139" t="str">
            <v>CR 9 59 91 OF 202</v>
          </cell>
          <cell r="Q139">
            <v>3504900000</v>
          </cell>
          <cell r="R139" t="str">
            <v>moises.ortiz@scrd.gov.co</v>
          </cell>
          <cell r="S139">
            <v>28045</v>
          </cell>
          <cell r="T139">
            <v>46</v>
          </cell>
          <cell r="U139" t="str">
            <v>BOGOTÁ, BOGOTÁ D.C.</v>
          </cell>
          <cell r="V139" t="str">
            <v>Tecnólogo en diseño y producción gráfica con experiencia de 78 meses en conceptualización, diseño y ejecución de campañas y piezas gráficas</v>
          </cell>
          <cell r="W139" t="str">
            <v>NO APLICA</v>
          </cell>
          <cell r="X139" t="str">
            <v>NO APLICA</v>
          </cell>
          <cell r="Y139" t="str">
            <v>CO1.PCCNTR.3301300</v>
          </cell>
          <cell r="Z139" t="str">
            <v>https://community.secop.gov.co/Public/Tendering/ContractNoticePhases/View?PPI=CO1.PPI.16842273&amp;isFromPublicArea=True&amp;isModal=False</v>
          </cell>
          <cell r="AA139">
            <v>44580</v>
          </cell>
          <cell r="AB139" t="str">
            <v>5 Contratación directa</v>
          </cell>
          <cell r="AC139" t="str">
            <v>33 Prestación de Servicios Profesionales y Apoyo (5-8)</v>
          </cell>
          <cell r="AE139" t="str">
            <v>1 1. Ley 80</v>
          </cell>
          <cell r="AF139" t="str">
            <v>SUBSECRETARIA DE GOBERNANZA</v>
          </cell>
          <cell r="AG139" t="str">
            <v>DIRECCION DE FOMENTO</v>
          </cell>
          <cell r="AH139" t="str">
            <v>1 1. Inversión</v>
          </cell>
          <cell r="AI139">
            <v>7650</v>
          </cell>
          <cell r="AJ139" t="str">
            <v>O2301160121000000</v>
          </cell>
          <cell r="AK139" t="str">
            <v>Fortalecimiento de los procesos de fomento cultural para la gestión
incluyente en Cultura para la vida cotidiana en Bogotá D.C.</v>
          </cell>
          <cell r="AO139">
            <v>49293662</v>
          </cell>
          <cell r="AR139">
            <v>49293662</v>
          </cell>
          <cell r="AV139">
            <v>4481242</v>
          </cell>
          <cell r="AW139">
            <v>187</v>
          </cell>
          <cell r="AX139">
            <v>49293662</v>
          </cell>
          <cell r="AY139">
            <v>44585</v>
          </cell>
          <cell r="AZ139">
            <v>169</v>
          </cell>
          <cell r="BA139">
            <v>49293662</v>
          </cell>
          <cell r="BB139">
            <v>44568</v>
          </cell>
          <cell r="BC139" t="str">
            <v>6 6: Prestacion de servicios</v>
          </cell>
          <cell r="BD139" t="str">
            <v>1 Nacional</v>
          </cell>
          <cell r="BE139" t="str">
            <v>3 3. Único Contratista</v>
          </cell>
          <cell r="BF139">
            <v>44582</v>
          </cell>
          <cell r="BG139">
            <v>44593</v>
          </cell>
          <cell r="BH139">
            <v>44925</v>
          </cell>
          <cell r="BI139">
            <v>44925</v>
          </cell>
          <cell r="BJ139" t="str">
            <v>2 2-Ejecución</v>
          </cell>
          <cell r="BK139" t="str">
            <v>1 1. Días</v>
          </cell>
          <cell r="BL139">
            <v>332</v>
          </cell>
          <cell r="BO139">
            <v>332</v>
          </cell>
          <cell r="BP139">
            <v>44592</v>
          </cell>
          <cell r="BQ139">
            <v>44580</v>
          </cell>
          <cell r="BR139">
            <v>45107</v>
          </cell>
          <cell r="CE139" t="str">
            <v>PENDIENTE</v>
          </cell>
          <cell r="CF139" t="str">
            <v>PENDIENTE</v>
          </cell>
          <cell r="CG139" t="str">
            <v>3 3. Municipal</v>
          </cell>
          <cell r="CH139" t="str">
            <v>2 2. Transferencias</v>
          </cell>
          <cell r="CI139" t="str">
            <v>1 1-Pesos Colombianos</v>
          </cell>
          <cell r="CJ139" t="str">
            <v>149 3. Bogotá D.C.</v>
          </cell>
          <cell r="CK139" t="str">
            <v>17 17 La Candelaria</v>
          </cell>
          <cell r="CL139" t="str">
            <v>LA CANDELARIA</v>
          </cell>
          <cell r="CM139" t="str">
            <v>1 1. Única</v>
          </cell>
          <cell r="CN139" t="str">
            <v>4 CARRERA</v>
          </cell>
          <cell r="CO139">
            <v>8</v>
          </cell>
          <cell r="CP139">
            <v>9</v>
          </cell>
          <cell r="CQ139">
            <v>83</v>
          </cell>
          <cell r="CR139" t="str">
            <v>1 Interno</v>
          </cell>
          <cell r="CS139" t="str">
            <v>VANESSA BARRENECHE SAMUR</v>
          </cell>
          <cell r="CT139">
            <v>1098671932</v>
          </cell>
          <cell r="CU139">
            <v>5</v>
          </cell>
        </row>
        <row r="140">
          <cell r="A140">
            <v>138</v>
          </cell>
          <cell r="B140" t="str">
            <v>CONTRATO DE PRESTACIÓN DE SERVICIOS PROFESIONALES Y/O APOYO A LA GESTIÓN</v>
          </cell>
          <cell r="C140" t="str">
            <v>ESDOP 70 DE 2022</v>
          </cell>
          <cell r="D140" t="str">
            <v>CONTRATACIÓN DIRECTA</v>
          </cell>
          <cell r="E140" t="str">
            <v>CARLOS JAVIER BERNAL SALAMANCA</v>
          </cell>
          <cell r="F140" t="str">
            <v>MASCULINO</v>
          </cell>
          <cell r="G140">
            <v>80179560</v>
          </cell>
          <cell r="H140">
            <v>3</v>
          </cell>
          <cell r="I140" t="str">
            <v xml:space="preserve"> PRESTAR SERVICIOS PROFESIONALES A LA SUBDIRECCION DE INFRAESTRUCTURA Y PATRIMONIO CULTURAL, PARA LA EJECUCION DEL PROYECTO DE INVERSION 7654 EN SU META NUMERO DOS, APOYANDO EN LA VERIFICACION DE LOS ASPECTOS TECNICOS DE SONIDO, ACUSTICA, VIDEO, MECANICA TEATRAL Y VESTIMENTA TEATRAL DE LOS PROYECTOS DE INFRAESTRUCTURA CULTURAL.</v>
          </cell>
          <cell r="J140" t="str">
            <v>17 17. Contrato de Prestación de Servicios</v>
          </cell>
          <cell r="K140" t="str">
            <v>1 Contratista</v>
          </cell>
          <cell r="L140" t="str">
            <v xml:space="preserve">1 Natural </v>
          </cell>
          <cell r="M140" t="str">
            <v>2 Privada (1)</v>
          </cell>
          <cell r="N140" t="str">
            <v>4 Persona Natural (2)</v>
          </cell>
          <cell r="O140" t="str">
            <v xml:space="preserve">31 31-Servicios Profesionales </v>
          </cell>
          <cell r="P140" t="str">
            <v>CALLE 135 A NO. 10 - 26</v>
          </cell>
          <cell r="Q140">
            <v>3174272740</v>
          </cell>
          <cell r="R140" t="str">
            <v>carlos.bernal@scrd.gov.co</v>
          </cell>
          <cell r="S140">
            <v>29666</v>
          </cell>
          <cell r="T140">
            <v>41</v>
          </cell>
          <cell r="U140" t="str">
            <v>FUNZA, CUNDINAMARCA</v>
          </cell>
          <cell r="V140" t="str">
            <v>ingeniero de sonido, y cuenta con más de cinco (5) años de experiencia profesional</v>
          </cell>
          <cell r="W140" t="str">
            <v>NO APLICA</v>
          </cell>
          <cell r="X140" t="str">
            <v>NO APLICA</v>
          </cell>
          <cell r="Y140" t="str">
            <v>CO1.PCCNTR.3302118</v>
          </cell>
          <cell r="Z140" t="str">
            <v>https://community.secop.gov.co/Public/Tendering/ContractNoticePhases/View?PPI=CO1.PPI.16842256&amp;isFromPublicArea=True&amp;isModal=False</v>
          </cell>
          <cell r="AA140">
            <v>44580</v>
          </cell>
          <cell r="AB140" t="str">
            <v>5 Contratación directa</v>
          </cell>
          <cell r="AC140" t="str">
            <v>33 Prestación de Servicios Profesionales y Apoyo (5-8)</v>
          </cell>
          <cell r="AE140" t="str">
            <v>1 1. Ley 80</v>
          </cell>
          <cell r="AF140" t="str">
            <v>DIRECCION DE ARTE CULTURA Y PATRIMONIO</v>
          </cell>
          <cell r="AG140" t="str">
            <v>SUBDIRECCIÓN DE INFRAESTRUCTURA Y PATRIMONIO CULTURAL</v>
          </cell>
          <cell r="AH140" t="str">
            <v>1 1. Inversión</v>
          </cell>
          <cell r="AI140">
            <v>7654</v>
          </cell>
          <cell r="AJ140" t="str">
            <v>O2301160121000000</v>
          </cell>
          <cell r="AK140" t="str">
            <v>Mejoramiento de la infraestructura cultural en la ciudad de Bogotá.</v>
          </cell>
          <cell r="AO140">
            <v>64219188</v>
          </cell>
          <cell r="AR140">
            <v>64219188</v>
          </cell>
          <cell r="AV140">
            <v>5838108</v>
          </cell>
          <cell r="AW140">
            <v>174</v>
          </cell>
          <cell r="AX140">
            <v>64219188</v>
          </cell>
          <cell r="AY140">
            <v>44582</v>
          </cell>
          <cell r="AZ140">
            <v>176</v>
          </cell>
          <cell r="BA140">
            <v>64219188</v>
          </cell>
          <cell r="BB140">
            <v>44568</v>
          </cell>
          <cell r="BC140" t="str">
            <v>6 6: Prestacion de servicios</v>
          </cell>
          <cell r="BD140" t="str">
            <v>1 Nacional</v>
          </cell>
          <cell r="BE140" t="str">
            <v>3 3. Único Contratista</v>
          </cell>
          <cell r="BF140">
            <v>44581</v>
          </cell>
          <cell r="BG140">
            <v>44586</v>
          </cell>
          <cell r="BH140">
            <v>44919</v>
          </cell>
          <cell r="BI140">
            <v>44919</v>
          </cell>
          <cell r="BJ140" t="str">
            <v>2 2-Ejecución</v>
          </cell>
          <cell r="BK140" t="str">
            <v>1 1. Días</v>
          </cell>
          <cell r="BL140">
            <v>333</v>
          </cell>
          <cell r="BO140">
            <v>333</v>
          </cell>
          <cell r="BP140">
            <v>44586</v>
          </cell>
          <cell r="BQ140">
            <v>44580</v>
          </cell>
          <cell r="BR140">
            <v>45107</v>
          </cell>
          <cell r="CE140" t="str">
            <v>PENDIENTE</v>
          </cell>
          <cell r="CF140" t="str">
            <v>PENDIENTE</v>
          </cell>
          <cell r="CG140" t="str">
            <v>3 3. Municipal</v>
          </cell>
          <cell r="CH140" t="str">
            <v>2 2. Transferencias</v>
          </cell>
          <cell r="CI140" t="str">
            <v>1 1-Pesos Colombianos</v>
          </cell>
          <cell r="CJ140" t="str">
            <v>149 3. Bogotá D.C.</v>
          </cell>
          <cell r="CK140" t="str">
            <v>17 17 La Candelaria</v>
          </cell>
          <cell r="CL140" t="str">
            <v>LA CANDELARIA</v>
          </cell>
          <cell r="CM140" t="str">
            <v>1 1. Única</v>
          </cell>
          <cell r="CN140" t="str">
            <v>4 CARRERA</v>
          </cell>
          <cell r="CO140">
            <v>8</v>
          </cell>
          <cell r="CP140">
            <v>9</v>
          </cell>
          <cell r="CQ140">
            <v>83</v>
          </cell>
          <cell r="CR140" t="str">
            <v>1 Interno</v>
          </cell>
          <cell r="CS140" t="str">
            <v>IVAN DARIO QUIÑONES SANCHEZ</v>
          </cell>
          <cell r="CT140">
            <v>80093292</v>
          </cell>
          <cell r="CU140">
            <v>3</v>
          </cell>
        </row>
        <row r="141">
          <cell r="A141">
            <v>139</v>
          </cell>
          <cell r="B141" t="str">
            <v>CONTRATO DE PRESTACIÓN DE SERVICIOS PROFESIONALES Y/O APOYO A LA GESTIÓN</v>
          </cell>
          <cell r="C141" t="str">
            <v>ESDOP 339 DE 2022</v>
          </cell>
          <cell r="D141" t="str">
            <v>CONTRATACIÓN DIRECTA</v>
          </cell>
          <cell r="E141" t="str">
            <v>CEDENTE: GABRIEL  ORTIZ VAN MEERBEKE
CESIONARIO: VALERIA BENAVIDES ZARAMA</v>
          </cell>
          <cell r="F141" t="str">
            <v>FEMENINO</v>
          </cell>
          <cell r="G141" t="str">
            <v>CEDENTE: 1026258499
CESIONARIO: 1020716065</v>
          </cell>
          <cell r="H141" t="str">
            <v>CEDENTE: 5
CESIONARIO: 6</v>
          </cell>
          <cell r="I141" t="str">
            <v xml:space="preserve"> Prestar los servicios profesionales para apoyar a la Dirección de Asuntos Locales y Participación en el marco de la creación y puesta en marcha de la estrategia comunitaria orientada a la transformación de los espacios identificados como entornos conflictivos, así como en el apoyo al desarrollo de acciones dirigidas a fortalecer la integración social, cultural y diálogo social de las comunidades en asentamientos humanos identificados como entornos conflictivos en el marco de las metas del proyecto 7610 "Transformación social y cultural de entornos y territorios para la construcción de paz en Bogotá" para la vigencia 2022. </v>
          </cell>
          <cell r="J141" t="str">
            <v>17 17. Contrato de Prestación de Servicios</v>
          </cell>
          <cell r="K141" t="str">
            <v>1 Contratista</v>
          </cell>
          <cell r="L141" t="str">
            <v xml:space="preserve">1 Natural </v>
          </cell>
          <cell r="M141" t="str">
            <v>2 Privada (1)</v>
          </cell>
          <cell r="N141" t="str">
            <v>4 Persona Natural (2)</v>
          </cell>
          <cell r="O141" t="str">
            <v xml:space="preserve">31 31-Servicios Profesionales </v>
          </cell>
          <cell r="P141" t="str">
            <v>CEDENTE: CL 82 9 22 AP 203
CESIONARIO: CR 12 169 50 CA 25</v>
          </cell>
          <cell r="Q141" t="str">
            <v>CEDENTE: 7713587
CESIONARIO: 7595359</v>
          </cell>
          <cell r="R141" t="str">
            <v>CEDENTE: gabriel.ortiz@scrd.gov.co
CESIONARIO: zaramavaleria@gmail.com</v>
          </cell>
          <cell r="S141" t="str">
            <v>CEDENTE: 21/6/1986
CESIONARIO: 7/12/21987</v>
          </cell>
          <cell r="T141" t="str">
            <v>CEDENTE: 36
CESIONARIO: 35</v>
          </cell>
          <cell r="U141" t="str">
            <v>CEDENTE: BOGOTÁ, BOGOTÁ D.C.
CESIONARIO: PASTO, NARIÑO</v>
          </cell>
          <cell r="V141" t="str">
            <v>Trabajadora social, con cuatro (4) años de experiencia profesional.</v>
          </cell>
          <cell r="W141" t="str">
            <v>NO APLICA</v>
          </cell>
          <cell r="X141" t="str">
            <v>NO APLICA</v>
          </cell>
          <cell r="Y141" t="str">
            <v>CO1.PCCNTR.3305090</v>
          </cell>
          <cell r="Z141" t="str">
            <v>https://community.secop.gov.co/Public/Tendering/ContractNoticePhases/View?PPI=CO1.PPI.16846241&amp;isFromPublicArea=True&amp;isModal=False</v>
          </cell>
          <cell r="AA141">
            <v>44580</v>
          </cell>
          <cell r="AB141" t="str">
            <v>5 Contratación directa</v>
          </cell>
          <cell r="AC141" t="str">
            <v>33 Prestación de Servicios Profesionales y Apoyo (5-8)</v>
          </cell>
          <cell r="AE141" t="str">
            <v>1 1. Ley 80</v>
          </cell>
          <cell r="AF141" t="str">
            <v>SUBSECRETARIA DE GOBERNANZA</v>
          </cell>
          <cell r="AG141" t="str">
            <v>DIRECCIÓN DE ASUNTOS LOCALES Y PARTICIPACION</v>
          </cell>
          <cell r="AH141" t="str">
            <v>1 1. Inversión</v>
          </cell>
          <cell r="AI141">
            <v>7610</v>
          </cell>
          <cell r="AJ141" t="str">
            <v>O2301160345000000</v>
          </cell>
          <cell r="AK141" t="str">
            <v>Transformación social y cultural de entornos y territorios para la construcción de paz en Bogotá.</v>
          </cell>
          <cell r="AO141">
            <v>76345689</v>
          </cell>
          <cell r="AR141">
            <v>76345689</v>
          </cell>
          <cell r="AV141">
            <v>7271018</v>
          </cell>
          <cell r="AW141">
            <v>182</v>
          </cell>
          <cell r="AX141">
            <v>76345689</v>
          </cell>
          <cell r="AY141">
            <v>44582</v>
          </cell>
          <cell r="AZ141">
            <v>276</v>
          </cell>
          <cell r="BA141">
            <v>76345689</v>
          </cell>
          <cell r="BB141">
            <v>44572</v>
          </cell>
          <cell r="BC141" t="str">
            <v>6 6: Prestacion de servicios</v>
          </cell>
          <cell r="BD141" t="str">
            <v>1 Nacional</v>
          </cell>
          <cell r="BE141" t="str">
            <v>3 3. Único Contratista</v>
          </cell>
          <cell r="BF141">
            <v>44581</v>
          </cell>
          <cell r="BG141">
            <v>44587</v>
          </cell>
          <cell r="BH141">
            <v>44906</v>
          </cell>
          <cell r="BI141">
            <v>44906</v>
          </cell>
          <cell r="BJ141" t="str">
            <v>2 2-Ejecución</v>
          </cell>
          <cell r="BK141" t="str">
            <v>1 1. Días</v>
          </cell>
          <cell r="BL141">
            <v>319</v>
          </cell>
          <cell r="BO141">
            <v>319</v>
          </cell>
          <cell r="BP141">
            <v>44584</v>
          </cell>
          <cell r="BQ141">
            <v>44581</v>
          </cell>
          <cell r="BR141">
            <v>45092</v>
          </cell>
          <cell r="CE141" t="str">
            <v>PENDIENTE</v>
          </cell>
          <cell r="CF141" t="str">
            <v>PENDIENTE</v>
          </cell>
          <cell r="CG141" t="str">
            <v>3 3. Municipal</v>
          </cell>
          <cell r="CH141" t="str">
            <v>2 2. Transferencias</v>
          </cell>
          <cell r="CI141" t="str">
            <v>1 1-Pesos Colombianos</v>
          </cell>
          <cell r="CJ141" t="str">
            <v>149 3. Bogotá D.C.</v>
          </cell>
          <cell r="CK141" t="str">
            <v>17 17 La Candelaria</v>
          </cell>
          <cell r="CL141" t="str">
            <v>LA CANDELARIA</v>
          </cell>
          <cell r="CM141" t="str">
            <v>1 1. Única</v>
          </cell>
          <cell r="CN141" t="str">
            <v>4 CARRERA</v>
          </cell>
          <cell r="CO141">
            <v>8</v>
          </cell>
          <cell r="CP141">
            <v>9</v>
          </cell>
          <cell r="CQ141">
            <v>83</v>
          </cell>
          <cell r="CR141" t="str">
            <v>1 Interno</v>
          </cell>
          <cell r="CS141" t="str">
            <v>ALEJANDRO FRANCO PLATA</v>
          </cell>
          <cell r="CT141">
            <v>1071166627</v>
          </cell>
          <cell r="CU141">
            <v>1</v>
          </cell>
          <cell r="CW141" t="str">
            <v>TRABAJADOR SOCIAL</v>
          </cell>
        </row>
        <row r="142">
          <cell r="A142">
            <v>140</v>
          </cell>
          <cell r="B142" t="str">
            <v>CONTRATO DE PRESTACIÓN DE SERVICIOS PROFESIONALES Y/O APOYO A LA GESTIÓN</v>
          </cell>
          <cell r="C142" t="str">
            <v>esdop 56 de 2022</v>
          </cell>
          <cell r="D142" t="str">
            <v>CONTRATACIÓN DIRECTA</v>
          </cell>
          <cell r="E142" t="str">
            <v>JULIAN ALEJANDRO CARDONA BEDOYA</v>
          </cell>
          <cell r="F142" t="str">
            <v>MASCULINO</v>
          </cell>
          <cell r="G142">
            <v>1053777072</v>
          </cell>
          <cell r="H142">
            <v>9</v>
          </cell>
          <cell r="I142" t="str">
            <v xml:space="preserve"> Prestar con plena autonomía técnica y administrativa sus servicios profesionales para apoyar la ejecución del proyecto de inversión 7646 en la meta No. 2 para la vigencia 2022, para gestionar, desarrollar y ejecutar las actividades propias del levantamiento de  necesidades tecnologicas, historias de usuario y casos de prueba requeridos para la implementación de funcionalidades y módulos, así como la ejecución de pruebas funcionales requeridos para la construcción de componentes de software de los sistemas de información de la entidad</v>
          </cell>
          <cell r="J142" t="str">
            <v>17 17. Contrato de Prestación de Servicios</v>
          </cell>
          <cell r="K142" t="str">
            <v>1 Contratista</v>
          </cell>
          <cell r="L142" t="str">
            <v xml:space="preserve">1 Natural </v>
          </cell>
          <cell r="M142" t="str">
            <v>2 Privada (1)</v>
          </cell>
          <cell r="N142" t="str">
            <v>4 Persona Natural (2)</v>
          </cell>
          <cell r="O142" t="str">
            <v xml:space="preserve">31 31-Servicios Profesionales </v>
          </cell>
          <cell r="P142" t="str">
            <v>KR 53 A 127 70 TO 3 AP 312</v>
          </cell>
          <cell r="Q142">
            <v>3104128555</v>
          </cell>
          <cell r="R142" t="str">
            <v>julian.cardona@scrd.gov.co</v>
          </cell>
          <cell r="S142">
            <v>31904</v>
          </cell>
          <cell r="T142">
            <v>35</v>
          </cell>
          <cell r="U142" t="str">
            <v>CALDAS, SAMANÁ</v>
          </cell>
          <cell r="V142" t="str">
            <v>Administrador de Sistemas Informáticos y 25 meses y 20 días de experiencia relacionada con el objeto del contrato</v>
          </cell>
          <cell r="W142" t="str">
            <v>NO APLICA</v>
          </cell>
          <cell r="X142" t="str">
            <v>NO APLICA</v>
          </cell>
          <cell r="Y142" t="str">
            <v>CO1.PCCNTR.3304977</v>
          </cell>
          <cell r="Z142" t="str">
            <v>https://community.secop.gov.co/Public/Tendering/ContractNoticePhases/View?PPI=CO1.PPI.16800438&amp;isFromPublicArea=True&amp;isModal=False</v>
          </cell>
          <cell r="AA142">
            <v>44580</v>
          </cell>
          <cell r="AB142" t="str">
            <v>5 Contratación directa</v>
          </cell>
          <cell r="AC142" t="str">
            <v>33 Prestación de Servicios Profesionales y Apoyo (5-8)</v>
          </cell>
          <cell r="AE142" t="str">
            <v>1 1. Ley 80</v>
          </cell>
          <cell r="AF142" t="str">
            <v>OFICINA DE TECNOLOGIAS DE LA INFORMACION</v>
          </cell>
          <cell r="AG142" t="str">
            <v>OFICINA DE TECNOLOGIAS DE LA INFORMACION</v>
          </cell>
          <cell r="AH142" t="str">
            <v>1 1. Inversión</v>
          </cell>
          <cell r="AI142">
            <v>7646</v>
          </cell>
          <cell r="AJ142" t="str">
            <v>O2301160556000000</v>
          </cell>
          <cell r="AK142" t="str">
            <v>Fortalecimiento a la gestión, la innovación tecnológica y la comunicación pública de la Secretaría de Cultura, Recreación y Deporte de Bogotá</v>
          </cell>
          <cell r="AO142">
            <v>64219188</v>
          </cell>
          <cell r="AR142">
            <v>64219188</v>
          </cell>
          <cell r="AV142">
            <v>5838108</v>
          </cell>
          <cell r="AW142">
            <v>164</v>
          </cell>
          <cell r="AX142">
            <v>64219188</v>
          </cell>
          <cell r="AY142">
            <v>44582</v>
          </cell>
          <cell r="AZ142">
            <v>41</v>
          </cell>
          <cell r="BA142">
            <v>64219188</v>
          </cell>
          <cell r="BB142">
            <v>44565</v>
          </cell>
          <cell r="BC142" t="str">
            <v>6 6: Prestacion de servicios</v>
          </cell>
          <cell r="BD142" t="str">
            <v>1 Nacional</v>
          </cell>
          <cell r="BE142" t="str">
            <v>3 3. Único Contratista</v>
          </cell>
          <cell r="BF142">
            <v>44581</v>
          </cell>
          <cell r="BG142">
            <v>44593</v>
          </cell>
          <cell r="BH142">
            <v>44925</v>
          </cell>
          <cell r="BI142">
            <v>44925</v>
          </cell>
          <cell r="BJ142" t="str">
            <v>2 2-Ejecución</v>
          </cell>
          <cell r="BK142" t="str">
            <v>1 1. Días</v>
          </cell>
          <cell r="BL142">
            <v>332</v>
          </cell>
          <cell r="BO142">
            <v>332</v>
          </cell>
          <cell r="BP142">
            <v>44582</v>
          </cell>
          <cell r="BQ142">
            <v>44581</v>
          </cell>
          <cell r="BR142">
            <v>45101</v>
          </cell>
          <cell r="CE142" t="str">
            <v>PENDIENTE</v>
          </cell>
          <cell r="CF142" t="str">
            <v>PENDIENTE</v>
          </cell>
          <cell r="CG142" t="str">
            <v>3 3. Municipal</v>
          </cell>
          <cell r="CH142" t="str">
            <v>2 2. Transferencias</v>
          </cell>
          <cell r="CI142" t="str">
            <v>1 1-Pesos Colombianos</v>
          </cell>
          <cell r="CJ142" t="str">
            <v>149 3. Bogotá D.C.</v>
          </cell>
          <cell r="CK142" t="str">
            <v>17 17 La Candelaria</v>
          </cell>
          <cell r="CL142" t="str">
            <v>LA CANDELARIA</v>
          </cell>
          <cell r="CM142" t="str">
            <v>1 1. Única</v>
          </cell>
          <cell r="CN142" t="str">
            <v>4 CARRERA</v>
          </cell>
          <cell r="CO142">
            <v>8</v>
          </cell>
          <cell r="CP142">
            <v>9</v>
          </cell>
          <cell r="CQ142">
            <v>83</v>
          </cell>
          <cell r="CR142" t="str">
            <v>1 Interno</v>
          </cell>
          <cell r="CS142" t="str">
            <v>LILIANA MORALES</v>
          </cell>
          <cell r="CT142">
            <v>51954665</v>
          </cell>
          <cell r="CU142">
            <v>7</v>
          </cell>
          <cell r="CW142" t="str">
            <v>ADMINISTRADOR DE SISTEMAS INFORMÁTICOS</v>
          </cell>
        </row>
        <row r="143">
          <cell r="A143">
            <v>141</v>
          </cell>
          <cell r="B143" t="str">
            <v>CONTRATO DE PRESTACIÓN DE SERVICIOS PROFESIONALES Y/O APOYO A LA GESTIÓN</v>
          </cell>
          <cell r="C143" t="str">
            <v>ESDOP 365 DE 2022</v>
          </cell>
          <cell r="D143" t="str">
            <v>CONTRATACIÓN DIRECTA</v>
          </cell>
          <cell r="E143" t="str">
            <v>ANA MILENA QUINTERO AGAMEZ</v>
          </cell>
          <cell r="F143" t="str">
            <v>FEMENINO</v>
          </cell>
          <cell r="G143">
            <v>52880902</v>
          </cell>
          <cell r="H143">
            <v>2</v>
          </cell>
          <cell r="I143" t="str">
            <v xml:space="preserve"> PRESTAR SERVICIOS PROFESIONALES PARA APOYAR A LA DIRECCION DE FOMENTO DE LA SECRETARIA DISTRITAL DE CULTURA, RECREACION Y DEPORTE EN  EL DESARROLLO TECNICO, ADMINISTRATIVO Y METODOLOGICO DEL PROGRAMA DISTRITAL DE ESTIMULOS EN CUMPLIMIENTO DEL PROYECTO DE INVERSION 7650. </v>
          </cell>
          <cell r="J143" t="str">
            <v>17 17. Contrato de Prestación de Servicios</v>
          </cell>
          <cell r="K143" t="str">
            <v>1 Contratista</v>
          </cell>
          <cell r="L143" t="str">
            <v xml:space="preserve">1 Natural </v>
          </cell>
          <cell r="M143" t="str">
            <v>2 Privada (1)</v>
          </cell>
          <cell r="N143" t="str">
            <v>4 Persona Natural (2)</v>
          </cell>
          <cell r="O143" t="str">
            <v xml:space="preserve">31 31-Servicios Profesionales </v>
          </cell>
          <cell r="P143" t="str">
            <v>CL 39 18-35</v>
          </cell>
          <cell r="Q143">
            <v>3132513764</v>
          </cell>
          <cell r="R143" t="str">
            <v>ana.quintero@scrd.gov.co</v>
          </cell>
          <cell r="S143">
            <v>29714</v>
          </cell>
          <cell r="T143">
            <v>41</v>
          </cell>
          <cell r="U143" t="str">
            <v>CÓRDOBA, MONTERÍA</v>
          </cell>
          <cell r="V143" t="str">
            <v>Antropologa, con cinco(05)años de experiencia</v>
          </cell>
          <cell r="W143" t="str">
            <v>NO APLICA</v>
          </cell>
          <cell r="X143" t="str">
            <v>NO APLICA</v>
          </cell>
          <cell r="Y143" t="str">
            <v>CO1.PCCNTR.3305060</v>
          </cell>
          <cell r="Z143" t="str">
            <v>https://community.secop.gov.co/Public/Tendering/ContractNoticePhases/View?PPI=CO1.PPI.16808984&amp;isFromPublicArea=True&amp;isModal=False</v>
          </cell>
          <cell r="AA143">
            <v>44580</v>
          </cell>
          <cell r="AB143" t="str">
            <v>5 Contratación directa</v>
          </cell>
          <cell r="AC143" t="str">
            <v>33 Prestación de Servicios Profesionales y Apoyo (5-8)</v>
          </cell>
          <cell r="AE143" t="str">
            <v>1 1. Ley 80</v>
          </cell>
          <cell r="AF143" t="str">
            <v>SUBSECRETARIA DE GOBERNANZA</v>
          </cell>
          <cell r="AG143" t="str">
            <v>DIRECCION DE FOMENTO</v>
          </cell>
          <cell r="AH143" t="str">
            <v>1 1. Inversión</v>
          </cell>
          <cell r="AI143">
            <v>7650</v>
          </cell>
          <cell r="AJ143" t="str">
            <v>O2301160121000000</v>
          </cell>
          <cell r="AK143" t="str">
            <v>Fortalecimiento de los procesos de fomento cultural para la gestión
incluyente en Cultura para la vida cotidiana en Bogotá D.C.</v>
          </cell>
          <cell r="AO143">
            <v>87844295</v>
          </cell>
          <cell r="AR143">
            <v>87844295</v>
          </cell>
          <cell r="AV143">
            <v>7985845</v>
          </cell>
          <cell r="AW143">
            <v>172</v>
          </cell>
          <cell r="AX143">
            <v>87844295</v>
          </cell>
          <cell r="AY143">
            <v>44582</v>
          </cell>
          <cell r="AZ143">
            <v>158</v>
          </cell>
          <cell r="BA143">
            <v>87844295</v>
          </cell>
          <cell r="BB143">
            <v>44568</v>
          </cell>
          <cell r="BC143" t="str">
            <v>6 6: Prestacion de servicios</v>
          </cell>
          <cell r="BD143" t="str">
            <v>1 Nacional</v>
          </cell>
          <cell r="BE143" t="str">
            <v>3 3. Único Contratista</v>
          </cell>
          <cell r="BF143">
            <v>44581</v>
          </cell>
          <cell r="BG143">
            <v>44585</v>
          </cell>
          <cell r="BH143">
            <v>44919</v>
          </cell>
          <cell r="BI143">
            <v>44919</v>
          </cell>
          <cell r="BJ143" t="str">
            <v>2 2-Ejecución</v>
          </cell>
          <cell r="BK143" t="str">
            <v>1 1. Días</v>
          </cell>
          <cell r="BL143">
            <v>334</v>
          </cell>
          <cell r="BO143">
            <v>334</v>
          </cell>
          <cell r="BP143">
            <v>44582</v>
          </cell>
          <cell r="BQ143">
            <v>44581</v>
          </cell>
          <cell r="BR143">
            <v>45101</v>
          </cell>
          <cell r="CE143" t="str">
            <v>PENDIENTE</v>
          </cell>
          <cell r="CF143" t="str">
            <v>PENDIENTE</v>
          </cell>
          <cell r="CG143" t="str">
            <v>3 3. Municipal</v>
          </cell>
          <cell r="CH143" t="str">
            <v>2 2. Transferencias</v>
          </cell>
          <cell r="CI143" t="str">
            <v>1 1-Pesos Colombianos</v>
          </cell>
          <cell r="CJ143" t="str">
            <v>149 3. Bogotá D.C.</v>
          </cell>
          <cell r="CK143" t="str">
            <v>17 17 La Candelaria</v>
          </cell>
          <cell r="CL143" t="str">
            <v>LA CANDELARIA</v>
          </cell>
          <cell r="CM143" t="str">
            <v>1 1. Única</v>
          </cell>
          <cell r="CN143" t="str">
            <v>4 CARRERA</v>
          </cell>
          <cell r="CO143">
            <v>8</v>
          </cell>
          <cell r="CP143">
            <v>9</v>
          </cell>
          <cell r="CQ143">
            <v>83</v>
          </cell>
          <cell r="CR143" t="str">
            <v>1 Interno</v>
          </cell>
          <cell r="CS143" t="str">
            <v>VANESSA BARRENECHE SAMUR</v>
          </cell>
          <cell r="CT143">
            <v>1098671932</v>
          </cell>
          <cell r="CU143">
            <v>5</v>
          </cell>
          <cell r="CW143" t="str">
            <v>ANTROPOLOGO</v>
          </cell>
        </row>
        <row r="144">
          <cell r="A144">
            <v>142</v>
          </cell>
          <cell r="B144" t="str">
            <v>CONTRATO DE PRESTACIÓN DE SERVICIOS PROFESIONALES Y/O APOYO A LA GESTIÓN</v>
          </cell>
          <cell r="C144" t="str">
            <v>ESDOP 75 DE 2022</v>
          </cell>
          <cell r="D144" t="str">
            <v>CONTRATACIÓN DIRECTA</v>
          </cell>
          <cell r="E144" t="str">
            <v>MARIA EUGENIA GIRALDO GIRALDO</v>
          </cell>
          <cell r="F144" t="str">
            <v>FEMENINO</v>
          </cell>
          <cell r="G144">
            <v>43268211</v>
          </cell>
          <cell r="H144">
            <v>5</v>
          </cell>
          <cell r="I144" t="str">
            <v xml:space="preserve"> PRESTAR SERVICIOS PROFESIONALES A LA SUBDIRECCION DE INFRAESTRUCTURA Y PATRIMONIO CULTURAL, PARA LA EJECUCION DEL PROYECTO DE INVERSION 7654 EN SU META NUMERO DOS, APOYANDO LA DEFINICION Y VERIFICACION DEL CUMPLIMIENTO DE LOS REQUISITOS TECNICOS PARA EL DESARROLLO  DE PROYECTOS DE INFRAESTRUCTURA CULTURAL PRINCIPALMENTE EN EL COMPONENTE ELECTRICO Y DE ILUMINACION.</v>
          </cell>
          <cell r="J144" t="str">
            <v>17 17. Contrato de Prestación de Servicios</v>
          </cell>
          <cell r="K144" t="str">
            <v>1 Contratista</v>
          </cell>
          <cell r="L144" t="str">
            <v xml:space="preserve">1 Natural </v>
          </cell>
          <cell r="M144" t="str">
            <v>2 Privada (1)</v>
          </cell>
          <cell r="N144" t="str">
            <v>4 Persona Natural (2)</v>
          </cell>
          <cell r="O144" t="str">
            <v xml:space="preserve">31 31-Servicios Profesionales </v>
          </cell>
          <cell r="P144" t="str">
            <v>carrera 25a No 1b-07</v>
          </cell>
          <cell r="Q144">
            <v>3184002429</v>
          </cell>
          <cell r="R144" t="str">
            <v>maria.giraldo@scrd.gov.co</v>
          </cell>
          <cell r="S144">
            <v>29717</v>
          </cell>
          <cell r="T144">
            <v>41</v>
          </cell>
          <cell r="U144" t="str">
            <v>RIONEGRO, ANTIOQUIA</v>
          </cell>
          <cell r="V144" t="str">
            <v xml:space="preserve">Ingeniera eléctrica, con experiencia profesional de más de nueve (9) años </v>
          </cell>
          <cell r="W144" t="str">
            <v>NO APLICA</v>
          </cell>
          <cell r="X144" t="str">
            <v>NO APLICA</v>
          </cell>
          <cell r="Y144" t="str">
            <v>CO1.PCCNTR.3305049</v>
          </cell>
          <cell r="Z144" t="str">
            <v>https://community.secop.gov.co/Public/Tendering/ContractNoticePhases/View?PPI=CO1.PPI.16810931&amp;isFromPublicArea=True&amp;isModal=False</v>
          </cell>
          <cell r="AA144">
            <v>44580</v>
          </cell>
          <cell r="AB144" t="str">
            <v>5 Contratación directa</v>
          </cell>
          <cell r="AC144" t="str">
            <v>33 Prestación de Servicios Profesionales y Apoyo (5-8)</v>
          </cell>
          <cell r="AE144" t="str">
            <v>1 1. Ley 80</v>
          </cell>
          <cell r="AF144" t="str">
            <v>DIRECCION DE ARTE CULTURA Y PATRIMONIO</v>
          </cell>
          <cell r="AG144" t="str">
            <v>SUBDIRECCIÓN DE INFRAESTRUCTURA Y PATRIMONIO CULTURAL</v>
          </cell>
          <cell r="AH144" t="str">
            <v>1 1. Inversión</v>
          </cell>
          <cell r="AI144">
            <v>7654</v>
          </cell>
          <cell r="AJ144" t="str">
            <v>O2301160121000000</v>
          </cell>
          <cell r="AK144" t="str">
            <v>Mejoramiento de la infraestructura cultural en la ciudad de Bogotá.</v>
          </cell>
          <cell r="AO144">
            <v>95743219</v>
          </cell>
          <cell r="AR144">
            <v>95743219</v>
          </cell>
          <cell r="AV144">
            <v>8703929</v>
          </cell>
          <cell r="AW144">
            <v>151</v>
          </cell>
          <cell r="AX144">
            <v>95743219</v>
          </cell>
          <cell r="AY144">
            <v>44581</v>
          </cell>
          <cell r="AZ144">
            <v>141</v>
          </cell>
          <cell r="BA144">
            <v>95743219</v>
          </cell>
          <cell r="BB144">
            <v>44567</v>
          </cell>
          <cell r="BC144" t="str">
            <v>6 6: Prestacion de servicios</v>
          </cell>
          <cell r="BD144" t="str">
            <v>1 Nacional</v>
          </cell>
          <cell r="BE144" t="str">
            <v>3 3. Único Contratista</v>
          </cell>
          <cell r="BF144">
            <v>44581</v>
          </cell>
          <cell r="BG144">
            <v>44585</v>
          </cell>
          <cell r="BH144">
            <v>44918</v>
          </cell>
          <cell r="BI144">
            <v>44918</v>
          </cell>
          <cell r="BJ144" t="str">
            <v>2 2-Ejecución</v>
          </cell>
          <cell r="BK144" t="str">
            <v>1 1. Días</v>
          </cell>
          <cell r="BL144">
            <v>333</v>
          </cell>
          <cell r="BO144">
            <v>333</v>
          </cell>
          <cell r="BP144">
            <v>44582</v>
          </cell>
          <cell r="BQ144">
            <v>44581</v>
          </cell>
          <cell r="BR144">
            <v>45108</v>
          </cell>
          <cell r="CE144" t="str">
            <v>PENDIENTE</v>
          </cell>
          <cell r="CF144" t="str">
            <v>PENDIENTE</v>
          </cell>
          <cell r="CG144" t="str">
            <v>3 3. Municipal</v>
          </cell>
          <cell r="CH144" t="str">
            <v>2 2. Transferencias</v>
          </cell>
          <cell r="CI144" t="str">
            <v>1 1-Pesos Colombianos</v>
          </cell>
          <cell r="CJ144" t="str">
            <v>149 3. Bogotá D.C.</v>
          </cell>
          <cell r="CK144" t="str">
            <v>17 17 La Candelaria</v>
          </cell>
          <cell r="CL144" t="str">
            <v>LA CANDELARIA</v>
          </cell>
          <cell r="CM144" t="str">
            <v>1 1. Única</v>
          </cell>
          <cell r="CN144" t="str">
            <v>4 CARRERA</v>
          </cell>
          <cell r="CO144">
            <v>8</v>
          </cell>
          <cell r="CP144">
            <v>9</v>
          </cell>
          <cell r="CQ144">
            <v>83</v>
          </cell>
          <cell r="CR144" t="str">
            <v>1 Interno</v>
          </cell>
          <cell r="CS144" t="str">
            <v>IVAN DARIO QUIÑONES SANCHEZ</v>
          </cell>
          <cell r="CT144">
            <v>80093292</v>
          </cell>
          <cell r="CU144">
            <v>3</v>
          </cell>
        </row>
        <row r="145">
          <cell r="A145">
            <v>143</v>
          </cell>
          <cell r="B145" t="str">
            <v>CONTRATO DE PRESTACIÓN DE SERVICIOS PROFESIONALES Y/O APOYO A LA GESTIÓN</v>
          </cell>
          <cell r="C145" t="str">
            <v>Esdop 174 de 2022</v>
          </cell>
          <cell r="D145" t="str">
            <v>CONTRATACIÓN DIRECTA</v>
          </cell>
          <cell r="E145" t="str">
            <v>ANDREA  GOMEZ FRANCO</v>
          </cell>
          <cell r="F145" t="str">
            <v>FEMENINO</v>
          </cell>
          <cell r="G145">
            <v>1088320840</v>
          </cell>
          <cell r="H145">
            <v>4</v>
          </cell>
          <cell r="I145"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 POYAR LA IMPLEMENTACION Y DIVULGACION DE LAS ACCIONES DE CULTURA CIUDADANA EN LA PLATAFORMA WEB Y LAS REDES SOCIALES DE LA SUBSECRETARIA QUE SE IMPLEMENTEN EN LA VIGENCIA 2022.</v>
          </cell>
          <cell r="J145" t="str">
            <v>17 17. Contrato de Prestación de Servicios</v>
          </cell>
          <cell r="K145" t="str">
            <v>1 Contratista</v>
          </cell>
          <cell r="L145" t="str">
            <v xml:space="preserve">1 Natural </v>
          </cell>
          <cell r="M145" t="str">
            <v>2 Privada (1)</v>
          </cell>
          <cell r="N145" t="str">
            <v>4 Persona Natural (2)</v>
          </cell>
          <cell r="O145" t="str">
            <v xml:space="preserve">31 31-Servicios Profesionales </v>
          </cell>
          <cell r="P145" t="str">
            <v>CL 40 SUR 72 L 40</v>
          </cell>
          <cell r="Q145">
            <v>3174844193</v>
          </cell>
          <cell r="R145" t="str">
            <v>andrea.franco@scrd.gov.co</v>
          </cell>
          <cell r="S145">
            <v>34599</v>
          </cell>
          <cell r="T145">
            <v>28</v>
          </cell>
          <cell r="U145" t="str">
            <v>PEREIRA, RISARALDA</v>
          </cell>
          <cell r="V145" t="str">
            <v>Comunicadora social - periodista con experiencia de tres (3) años en manejo de redes sociales en proyectos de corte social</v>
          </cell>
          <cell r="W145" t="str">
            <v>NO APLICA</v>
          </cell>
          <cell r="X145" t="str">
            <v>NO APLICA</v>
          </cell>
          <cell r="Y145" t="str">
            <v>CO1.PCCNTR.3306310</v>
          </cell>
          <cell r="Z145" t="str">
            <v>https://community.secop.gov.co/Public/Tendering/ContractNoticePhases/View?PPI=CO1.PPI.16828707&amp;isFromPublicArea=True&amp;isModal=False</v>
          </cell>
          <cell r="AA145">
            <v>44580</v>
          </cell>
          <cell r="AB145" t="str">
            <v>5 Contratación directa</v>
          </cell>
          <cell r="AC145" t="str">
            <v>33 Prestación de Servicios Profesionales y Apoyo (5-8)</v>
          </cell>
          <cell r="AE145" t="str">
            <v>1 1. Ley 80</v>
          </cell>
          <cell r="AF145" t="str">
            <v>SUBSECRETARIA DE CULTURA CIUDADANA</v>
          </cell>
          <cell r="AG145" t="str">
            <v>SUBSECRETARIA DE CULTURA CIUDADANA</v>
          </cell>
          <cell r="AH145" t="str">
            <v>1 1. Inversión</v>
          </cell>
          <cell r="AI145">
            <v>7879</v>
          </cell>
          <cell r="AJ145" t="str">
            <v>O2301160555000000</v>
          </cell>
          <cell r="AK145" t="str">
            <v>Fortalecimiento de la Cultura Ciudadana y su Institucionalidad en Bogotá.</v>
          </cell>
          <cell r="AO145">
            <v>72106166</v>
          </cell>
          <cell r="AR145">
            <v>72106166</v>
          </cell>
          <cell r="AV145">
            <v>6555106</v>
          </cell>
          <cell r="AW145">
            <v>153</v>
          </cell>
          <cell r="AX145">
            <v>72106166</v>
          </cell>
          <cell r="AY145">
            <v>44581</v>
          </cell>
          <cell r="AZ145">
            <v>120</v>
          </cell>
          <cell r="BA145">
            <v>72106166</v>
          </cell>
          <cell r="BB145">
            <v>44567</v>
          </cell>
          <cell r="BC145" t="str">
            <v>6 6: Prestacion de servicios</v>
          </cell>
          <cell r="BD145" t="str">
            <v>1 Nacional</v>
          </cell>
          <cell r="BE145" t="str">
            <v>3 3. Único Contratista</v>
          </cell>
          <cell r="BF145">
            <v>44581</v>
          </cell>
          <cell r="BG145">
            <v>44593</v>
          </cell>
          <cell r="BH145">
            <v>44925</v>
          </cell>
          <cell r="BI145">
            <v>44925</v>
          </cell>
          <cell r="BJ145" t="str">
            <v>2 2-Ejecución</v>
          </cell>
          <cell r="BK145" t="str">
            <v>1 1. Días</v>
          </cell>
          <cell r="BL145">
            <v>332</v>
          </cell>
          <cell r="BO145">
            <v>332</v>
          </cell>
          <cell r="BP145">
            <v>44592</v>
          </cell>
          <cell r="BQ145">
            <v>44582</v>
          </cell>
          <cell r="BR145">
            <v>45101</v>
          </cell>
          <cell r="CE145" t="str">
            <v>PENDIENTE</v>
          </cell>
          <cell r="CF145" t="str">
            <v>PENDIENTE</v>
          </cell>
          <cell r="CG145" t="str">
            <v>3 3. Municipal</v>
          </cell>
          <cell r="CH145" t="str">
            <v>2 2. Transferencias</v>
          </cell>
          <cell r="CI145" t="str">
            <v>1 1-Pesos Colombianos</v>
          </cell>
          <cell r="CJ145" t="str">
            <v>149 3. Bogotá D.C.</v>
          </cell>
          <cell r="CK145" t="str">
            <v>17 17 La Candelaria</v>
          </cell>
          <cell r="CL145" t="str">
            <v>LA CANDELARIA</v>
          </cell>
          <cell r="CM145" t="str">
            <v>1 1. Única</v>
          </cell>
          <cell r="CN145" t="str">
            <v>4 CARRERA</v>
          </cell>
          <cell r="CO145">
            <v>8</v>
          </cell>
          <cell r="CP145">
            <v>9</v>
          </cell>
          <cell r="CQ145">
            <v>83</v>
          </cell>
          <cell r="CR145" t="str">
            <v>1 Interno</v>
          </cell>
          <cell r="CS145" t="str">
            <v>DAVID ESTEBAN CORDOBA ARIZA</v>
          </cell>
          <cell r="CT145">
            <v>81717279</v>
          </cell>
          <cell r="CU145">
            <v>0</v>
          </cell>
          <cell r="CW145" t="str">
            <v xml:space="preserve">COMUNICADOR SOCIAL </v>
          </cell>
        </row>
        <row r="146">
          <cell r="A146">
            <v>144</v>
          </cell>
          <cell r="B146" t="str">
            <v>CONTRATO DE PRESTACIÓN DE SERVICIOS PROFESIONALES Y/O APOYO A LA GESTIÓN</v>
          </cell>
          <cell r="C146" t="str">
            <v>Esdop 283 de 2022</v>
          </cell>
          <cell r="D146" t="str">
            <v>CONTRATACIÓN DIRECTA</v>
          </cell>
          <cell r="E146" t="str">
            <v>JUAN CAMILO AHUMADA LIZARAZO</v>
          </cell>
          <cell r="F146" t="str">
            <v>MASCULINO</v>
          </cell>
          <cell r="G146">
            <v>1022934706</v>
          </cell>
          <cell r="H146">
            <v>0</v>
          </cell>
          <cell r="I146"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investigación, ideación, creación, prototipado y pilotaje de metodologías, acciones, estrategias y programas de Cultura Ciudadana que requieran el desarrollo de puestas en escena, performance y dramaturgia en el espacio público a desarrollarse en la vigencia 2022, en articulación con las líneas y componentes de la entidad así como con los demás actores del sector.</v>
          </cell>
          <cell r="J146" t="str">
            <v>17 17. Contrato de Prestación de Servicios</v>
          </cell>
          <cell r="K146" t="str">
            <v>1 Contratista</v>
          </cell>
          <cell r="L146" t="str">
            <v xml:space="preserve">1 Natural </v>
          </cell>
          <cell r="M146" t="str">
            <v>2 Privada (1)</v>
          </cell>
          <cell r="N146" t="str">
            <v>4 Persona Natural (2)</v>
          </cell>
          <cell r="O146" t="str">
            <v xml:space="preserve">31 31-Servicios Profesionales </v>
          </cell>
          <cell r="P146" t="str">
            <v>Cra 10 A Este No. 17 - 67 Sur</v>
          </cell>
          <cell r="Q146">
            <v>3138969901</v>
          </cell>
          <cell r="R146" t="str">
            <v>juan.ahumada@scrd.gov.co</v>
          </cell>
          <cell r="S146">
            <v>31961</v>
          </cell>
          <cell r="T146">
            <v>35</v>
          </cell>
          <cell r="U146" t="str">
            <v>BOGOTÁ, BOGOTÁ D.C.</v>
          </cell>
          <cell r="V146" t="str">
            <v>Licenciado en Artes Escénicas y Magister en Estudios Avanzados de Teatro con
experiencia superior a dos(2) años</v>
          </cell>
          <cell r="W146" t="str">
            <v>NO APLICA</v>
          </cell>
          <cell r="X146" t="str">
            <v>NO APLICA</v>
          </cell>
          <cell r="Y146" t="str">
            <v>CO1.PCCNTR.3306583</v>
          </cell>
          <cell r="Z146" t="str">
            <v>https://community.secop.gov.co/Public/Tendering/ContractNoticePhases/View?PPI=CO1.PPI.16831308&amp;isFromPublicArea=True&amp;isModal=False</v>
          </cell>
          <cell r="AA146" t="str">
            <v>19/01/2022 </v>
          </cell>
          <cell r="AB146" t="str">
            <v>5 Contratación directa</v>
          </cell>
          <cell r="AC146" t="str">
            <v>33 Prestación de Servicios Profesionales y Apoyo (5-8)</v>
          </cell>
          <cell r="AE146" t="str">
            <v>1 1. Ley 80</v>
          </cell>
          <cell r="AF146" t="str">
            <v>SUBSECRETARIA DE CULTURA CIUDADANA</v>
          </cell>
          <cell r="AG146" t="str">
            <v>SUBSECRETARIA DE CULTURA CIUDADANA</v>
          </cell>
          <cell r="AH146" t="str">
            <v>1 1. Inversión</v>
          </cell>
          <cell r="AI146">
            <v>7879</v>
          </cell>
          <cell r="AJ146" t="str">
            <v>O2301160555000000</v>
          </cell>
          <cell r="AK146" t="str">
            <v>Fortalecimiento de la Cultura Ciudadana y su Institucionalidad en Bogotá.</v>
          </cell>
          <cell r="AO146">
            <v>95743219</v>
          </cell>
          <cell r="AR146">
            <v>95743219</v>
          </cell>
          <cell r="AV146">
            <v>8703929</v>
          </cell>
          <cell r="AW146">
            <v>227</v>
          </cell>
          <cell r="AX146">
            <v>95743219</v>
          </cell>
          <cell r="AY146">
            <v>44585</v>
          </cell>
          <cell r="AZ146">
            <v>208</v>
          </cell>
          <cell r="BA146">
            <v>95743219</v>
          </cell>
          <cell r="BB146">
            <v>44572</v>
          </cell>
          <cell r="BC146" t="str">
            <v>6 6: Prestacion de servicios</v>
          </cell>
          <cell r="BD146" t="str">
            <v>1 Nacional</v>
          </cell>
          <cell r="BE146" t="str">
            <v>3 3. Único Contratista</v>
          </cell>
          <cell r="BF146">
            <v>44581</v>
          </cell>
          <cell r="BG146">
            <v>44587</v>
          </cell>
          <cell r="BH146">
            <v>44921</v>
          </cell>
          <cell r="BI146">
            <v>44921</v>
          </cell>
          <cell r="BJ146" t="str">
            <v>2 2-Ejecución</v>
          </cell>
          <cell r="BK146" t="str">
            <v>1 1. Días</v>
          </cell>
          <cell r="BL146">
            <v>334</v>
          </cell>
          <cell r="BO146">
            <v>334</v>
          </cell>
          <cell r="BP146">
            <v>44582</v>
          </cell>
          <cell r="BQ146">
            <v>44581</v>
          </cell>
          <cell r="BR146">
            <v>45107</v>
          </cell>
          <cell r="CE146" t="str">
            <v>PENDIENTE</v>
          </cell>
          <cell r="CF146" t="str">
            <v>PENDIENTE</v>
          </cell>
          <cell r="CG146" t="str">
            <v>3 3. Municipal</v>
          </cell>
          <cell r="CH146" t="str">
            <v>2 2. Transferencias</v>
          </cell>
          <cell r="CI146" t="str">
            <v>1 1-Pesos Colombianos</v>
          </cell>
          <cell r="CJ146" t="str">
            <v>149 3. Bogotá D.C.</v>
          </cell>
          <cell r="CK146" t="str">
            <v>17 17 La Candelaria</v>
          </cell>
          <cell r="CL146" t="str">
            <v>LA CANDELARIA</v>
          </cell>
          <cell r="CM146" t="str">
            <v>1 1. Única</v>
          </cell>
          <cell r="CN146" t="str">
            <v>4 CARRERA</v>
          </cell>
          <cell r="CO146">
            <v>8</v>
          </cell>
          <cell r="CP146">
            <v>9</v>
          </cell>
          <cell r="CQ146">
            <v>83</v>
          </cell>
          <cell r="CR146" t="str">
            <v>1 Interno</v>
          </cell>
          <cell r="CS146" t="str">
            <v>ZOAD HUMAR FORERO</v>
          </cell>
          <cell r="CT146">
            <v>52221928</v>
          </cell>
          <cell r="CU146">
            <v>7</v>
          </cell>
          <cell r="CW146" t="str">
            <v>LICENCIADO EN ARTES MAGISTER</v>
          </cell>
        </row>
        <row r="147">
          <cell r="A147">
            <v>145</v>
          </cell>
          <cell r="B147" t="str">
            <v>CONTRATO DE PRESTACIÓN DE SERVICIOS PROFESIONALES Y/O APOYO A LA GESTIÓN</v>
          </cell>
          <cell r="C147" t="str">
            <v>ESDOP 329 DE 2022</v>
          </cell>
          <cell r="D147" t="str">
            <v>CONTRATACIÓN DIRECTA</v>
          </cell>
          <cell r="E147" t="str">
            <v>OSCAR DE JESUS VILLARRAGA MUÑOZ</v>
          </cell>
          <cell r="F147" t="str">
            <v>MASCULINO</v>
          </cell>
          <cell r="G147">
            <v>1030601991</v>
          </cell>
          <cell r="H147">
            <v>3</v>
          </cell>
          <cell r="I147" t="str">
            <v xml:space="preserve"> PRESTAR SERVICIOS PROFESIONALES A LA SECRETARIA DE CULTURA, RECREACION Y DEPORTE PARA APOYAR EL SEGUIMIENTO, EVALUACION Y MONITOREO QUE EJERCE LA DALP SOBRE LOS ESPACIOS DE PARTICIPACION DEL SISTEMA DISTRITAL DE ARTE, CULTURA Y PATRIMONIO REGLAMENTADOS POR EL DECRETO 480 DE 2018, EN CUMPLIMIENTO DE LAS METAS DEL PROYECTO DE INVERSION 7648</v>
          </cell>
          <cell r="J147" t="str">
            <v>17 17. Contrato de Prestación de Servicios</v>
          </cell>
          <cell r="K147" t="str">
            <v>1 Contratista</v>
          </cell>
          <cell r="L147" t="str">
            <v xml:space="preserve">1 Natural </v>
          </cell>
          <cell r="M147" t="str">
            <v>2 Privada (1)</v>
          </cell>
          <cell r="N147" t="str">
            <v>4 Persona Natural (2)</v>
          </cell>
          <cell r="O147" t="str">
            <v xml:space="preserve">31 31-Servicios Profesionales </v>
          </cell>
          <cell r="P147" t="str">
            <v>CL 35 SUR 89 C 04</v>
          </cell>
          <cell r="Q147">
            <v>3508646032</v>
          </cell>
          <cell r="R147" t="str">
            <v>oscar.villarraga@scrd.gov.co</v>
          </cell>
          <cell r="S147">
            <v>33556</v>
          </cell>
          <cell r="T147">
            <v>31</v>
          </cell>
          <cell r="U147" t="str">
            <v>BOGOTÁ, BOGOTÁ D.C.</v>
          </cell>
          <cell r="V147" t="str">
            <v xml:space="preserve"> Licenciatura en Filosofia y Humanidades con experiencia laboral de uno (1) año</v>
          </cell>
          <cell r="W147" t="str">
            <v>NO APLICA</v>
          </cell>
          <cell r="X147" t="str">
            <v>NO APLICA</v>
          </cell>
          <cell r="Y147" t="str">
            <v>CO1.PCCNTR.3307514</v>
          </cell>
          <cell r="Z147" t="str">
            <v>https://community.secop.gov.co/Public/Tendering/ContractNoticePhases/View?PPI=CO1.PPI.16846291&amp;isFromPublicArea=True&amp;isModal=False</v>
          </cell>
          <cell r="AA147">
            <v>44580</v>
          </cell>
          <cell r="AB147" t="str">
            <v>5 Contratación directa</v>
          </cell>
          <cell r="AC147" t="str">
            <v>33 Prestación de Servicios Profesionales y Apoyo (5-8)</v>
          </cell>
          <cell r="AE147" t="str">
            <v>1 1. Ley 80</v>
          </cell>
          <cell r="AF147" t="str">
            <v>SUBSECRETARIA DE GOBERNANZA</v>
          </cell>
          <cell r="AG147" t="str">
            <v>DIRECCIÓN DE ASUNTOS LOCALES Y PARTICIPACION</v>
          </cell>
          <cell r="AH147" t="str">
            <v>1 1. Inversión</v>
          </cell>
          <cell r="AI147">
            <v>7648</v>
          </cell>
          <cell r="AJ147" t="str">
            <v>O2301160121000000</v>
          </cell>
          <cell r="AK147" t="str">
            <v>Fortalecimiento a la gestión, la innovación tecnológica y la comunicación pública de la Secretaría de Cultura, Recreación y Deporte de Bogotá</v>
          </cell>
          <cell r="AO147">
            <v>56356102</v>
          </cell>
          <cell r="AR147">
            <v>56356102</v>
          </cell>
          <cell r="AV147">
            <v>5123282</v>
          </cell>
          <cell r="AW147">
            <v>178</v>
          </cell>
          <cell r="AX147">
            <v>56356102</v>
          </cell>
          <cell r="AY147">
            <v>44582</v>
          </cell>
          <cell r="AZ147">
            <v>235</v>
          </cell>
          <cell r="BA147">
            <v>56356102</v>
          </cell>
          <cell r="BB147">
            <v>44572</v>
          </cell>
          <cell r="BC147" t="str">
            <v>6 6: Prestacion de servicios</v>
          </cell>
          <cell r="BD147" t="str">
            <v>1 Nacional</v>
          </cell>
          <cell r="BE147" t="str">
            <v>3 3. Único Contratista</v>
          </cell>
          <cell r="BF147">
            <v>44581</v>
          </cell>
          <cell r="BG147">
            <v>44592</v>
          </cell>
          <cell r="BH147">
            <v>44926</v>
          </cell>
          <cell r="BI147">
            <v>44926</v>
          </cell>
          <cell r="BJ147" t="str">
            <v>2 2-Ejecución</v>
          </cell>
          <cell r="BK147" t="str">
            <v>1 1. Días</v>
          </cell>
          <cell r="BL147">
            <v>334</v>
          </cell>
          <cell r="BO147">
            <v>334</v>
          </cell>
          <cell r="BP147">
            <v>44584</v>
          </cell>
          <cell r="BQ147">
            <v>44581</v>
          </cell>
          <cell r="BR147">
            <v>45107</v>
          </cell>
          <cell r="CE147" t="str">
            <v>PENDIENTE</v>
          </cell>
          <cell r="CF147" t="str">
            <v>PENDIENTE</v>
          </cell>
          <cell r="CG147" t="str">
            <v>3 3. Municipal</v>
          </cell>
          <cell r="CH147" t="str">
            <v>2 2. Transferencias</v>
          </cell>
          <cell r="CI147" t="str">
            <v>1 1-Pesos Colombianos</v>
          </cell>
          <cell r="CJ147" t="str">
            <v>149 3. Bogotá D.C.</v>
          </cell>
          <cell r="CK147" t="str">
            <v>17 17 La Candelaria</v>
          </cell>
          <cell r="CL147" t="str">
            <v>LA CANDELARIA</v>
          </cell>
          <cell r="CM147" t="str">
            <v>1 1. Única</v>
          </cell>
          <cell r="CN147" t="str">
            <v>4 CARRERA</v>
          </cell>
          <cell r="CO147">
            <v>8</v>
          </cell>
          <cell r="CP147">
            <v>9</v>
          </cell>
          <cell r="CQ147">
            <v>83</v>
          </cell>
          <cell r="CR147" t="str">
            <v>1 Interno</v>
          </cell>
          <cell r="CS147" t="str">
            <v>ALEJANDRO FRANCO PLATA</v>
          </cell>
          <cell r="CT147">
            <v>1071166627</v>
          </cell>
          <cell r="CU147">
            <v>1</v>
          </cell>
        </row>
        <row r="148">
          <cell r="A148">
            <v>146</v>
          </cell>
          <cell r="B148" t="str">
            <v>CONTRATO DE PRESTACIÓN DE SERVICIOS PROFESIONALES Y/O APOYO A LA GESTIÓN</v>
          </cell>
          <cell r="C148" t="str">
            <v>ESDOP 73 DE 2022</v>
          </cell>
          <cell r="D148" t="str">
            <v>CONTRATACIÓN DIRECTA</v>
          </cell>
          <cell r="E148" t="str">
            <v>CATALINA  MALKUN CURE</v>
          </cell>
          <cell r="F148" t="str">
            <v>FEMENINO</v>
          </cell>
          <cell r="G148">
            <v>1020800075</v>
          </cell>
          <cell r="H148">
            <v>9</v>
          </cell>
          <cell r="I148" t="str">
            <v xml:space="preserve"> PRESTAR SERVICIOS PROFESIONALES A LA SUBDIRECCION DE INFRAESTRUCTURA Y PATRIMONIO CULTURAL, PARA LA EJECUCION DEL PROYECTO DE INVERSION 7654 EN SU META NUMERO TRES, APOYANDO EL DESARROLLO DE LAS ESTRATEGIAS SOCIALES, PARTICIPATIVAS Y COMUNITARIAS DE LA DIRECCION DE ARTE, CULTURA Y PATRIMONIO.</v>
          </cell>
          <cell r="J148" t="str">
            <v>17 17. Contrato de Prestación de Servicios</v>
          </cell>
          <cell r="K148" t="str">
            <v>1 Contratista</v>
          </cell>
          <cell r="L148" t="str">
            <v xml:space="preserve">1 Natural </v>
          </cell>
          <cell r="M148" t="str">
            <v>2 Privada (1)</v>
          </cell>
          <cell r="N148" t="str">
            <v>4 Persona Natural (2)</v>
          </cell>
          <cell r="O148" t="str">
            <v xml:space="preserve">31 31-Servicios Profesionales </v>
          </cell>
          <cell r="P148" t="str">
            <v>Cra 10 # 91 - 27</v>
          </cell>
          <cell r="Q148">
            <v>3133338653</v>
          </cell>
          <cell r="R148" t="str">
            <v>catalina.malkun@scrd.gov.co</v>
          </cell>
          <cell r="S148">
            <v>34611</v>
          </cell>
          <cell r="T148">
            <v>28</v>
          </cell>
          <cell r="U148" t="str">
            <v>BOGOTÁ, BOGOTÁ D.C.</v>
          </cell>
          <cell r="V148" t="str">
            <v>Politologa, con un más de un (1) año de experiencia profesional</v>
          </cell>
          <cell r="W148" t="str">
            <v>NO APLICA</v>
          </cell>
          <cell r="X148" t="str">
            <v>NO APLICA</v>
          </cell>
          <cell r="Y148" t="str">
            <v>CO1.PCCNTR.3307706</v>
          </cell>
          <cell r="Z148" t="str">
            <v>https://community.secop.gov.co/Public/Tendering/ContractNoticePhases/View?PPI=CO1.PPI.16804696&amp;isFromPublicArea=True&amp;isModal=False</v>
          </cell>
          <cell r="AA148">
            <v>44580</v>
          </cell>
          <cell r="AB148" t="str">
            <v>5 Contratación directa</v>
          </cell>
          <cell r="AC148" t="str">
            <v>33 Prestación de Servicios Profesionales y Apoyo (5-8)</v>
          </cell>
          <cell r="AE148" t="str">
            <v>1 1. Ley 80</v>
          </cell>
          <cell r="AF148" t="str">
            <v>DIRECCION DE ARTE CULTURA Y PATRIMONIO</v>
          </cell>
          <cell r="AG148" t="str">
            <v>SUBDIRECCIÓN DE INFRAESTRUCTURA Y PATRIMONIO CULTURAL</v>
          </cell>
          <cell r="AH148" t="str">
            <v>1 1. Inversión</v>
          </cell>
          <cell r="AI148">
            <v>7654</v>
          </cell>
          <cell r="AJ148" t="str">
            <v>O2301160121000000</v>
          </cell>
          <cell r="AK148" t="str">
            <v>Mejoramiento de la infraestructura cultural en la ciudad de Bogotá.</v>
          </cell>
          <cell r="AO148">
            <v>56356102</v>
          </cell>
          <cell r="AR148">
            <v>56356102</v>
          </cell>
          <cell r="AV148">
            <v>5123282</v>
          </cell>
          <cell r="AW148">
            <v>150</v>
          </cell>
          <cell r="AX148">
            <v>56356102</v>
          </cell>
          <cell r="AY148">
            <v>44581</v>
          </cell>
          <cell r="AZ148">
            <v>143</v>
          </cell>
          <cell r="BA148">
            <v>56356102</v>
          </cell>
          <cell r="BB148">
            <v>44567</v>
          </cell>
          <cell r="BC148" t="str">
            <v>6 6: Prestacion de servicios</v>
          </cell>
          <cell r="BD148" t="str">
            <v>1 Nacional</v>
          </cell>
          <cell r="BE148" t="str">
            <v>3 3. Único Contratista</v>
          </cell>
          <cell r="BF148">
            <v>44581</v>
          </cell>
          <cell r="BG148">
            <v>44586</v>
          </cell>
          <cell r="BH148">
            <v>44919</v>
          </cell>
          <cell r="BI148">
            <v>44919</v>
          </cell>
          <cell r="BJ148" t="str">
            <v>2 2-Ejecución</v>
          </cell>
          <cell r="BK148" t="str">
            <v>1 1. Días</v>
          </cell>
          <cell r="BL148">
            <v>333</v>
          </cell>
          <cell r="BO148">
            <v>333</v>
          </cell>
          <cell r="BP148">
            <v>44582</v>
          </cell>
          <cell r="BQ148">
            <v>44581</v>
          </cell>
          <cell r="BR148">
            <v>45107</v>
          </cell>
          <cell r="CE148" t="str">
            <v>PENDIENTE</v>
          </cell>
          <cell r="CF148" t="str">
            <v>PENDIENTE</v>
          </cell>
          <cell r="CG148" t="str">
            <v>3 3. Municipal</v>
          </cell>
          <cell r="CH148" t="str">
            <v>2 2. Transferencias</v>
          </cell>
          <cell r="CI148" t="str">
            <v>1 1-Pesos Colombianos</v>
          </cell>
          <cell r="CJ148" t="str">
            <v>149 3. Bogotá D.C.</v>
          </cell>
          <cell r="CK148" t="str">
            <v>17 17 La Candelaria</v>
          </cell>
          <cell r="CL148" t="str">
            <v>LA CANDELARIA</v>
          </cell>
          <cell r="CM148" t="str">
            <v>1 1. Única</v>
          </cell>
          <cell r="CN148" t="str">
            <v>4 CARRERA</v>
          </cell>
          <cell r="CO148">
            <v>8</v>
          </cell>
          <cell r="CP148">
            <v>9</v>
          </cell>
          <cell r="CQ148">
            <v>83</v>
          </cell>
          <cell r="CR148" t="str">
            <v>1 Interno</v>
          </cell>
          <cell r="CS148" t="str">
            <v>IVAN DARIO QUIÑONES SANCHEZ</v>
          </cell>
          <cell r="CT148">
            <v>80093292</v>
          </cell>
          <cell r="CU148">
            <v>3</v>
          </cell>
          <cell r="CW148" t="str">
            <v>POLITOLOGO</v>
          </cell>
        </row>
        <row r="149">
          <cell r="A149">
            <v>147</v>
          </cell>
          <cell r="B149" t="str">
            <v>CONTRATO DE PRESTACIÓN DE SERVICIOS PROFESIONALES Y/O APOYO A LA GESTIÓN</v>
          </cell>
          <cell r="C149" t="str">
            <v>ESDOP 253 DE 2022</v>
          </cell>
          <cell r="D149" t="str">
            <v>CONTRATACIÓN DIRECTA</v>
          </cell>
          <cell r="E149" t="str">
            <v>MARIA ALEJANDRA DUEÑAS SANCHEZ</v>
          </cell>
          <cell r="F149" t="str">
            <v>FEMENINO</v>
          </cell>
          <cell r="G149">
            <v>1128224670</v>
          </cell>
          <cell r="H149">
            <v>2</v>
          </cell>
          <cell r="I149" t="str">
            <v xml:space="preserve"> PRESTAR LOS SERVICIOS PROFESIONALES A LA DIRECCION DE ARTE, CULTURA Y PATRIMONIO " DACP EN LO RELACIONADO CON EL PROYECTO DE INVERSION 7885 - APORTES PARA LOS CREADORES Y GESTORES CULTURALES DE BOGOTA, APOYANDO LOS PROCESOS ORIENTACION, DIVULGACION Y ATENCION A CIUDADANOS, DEMAS ACCIONES ENFOCADAS PARA LA IDENTIFICACION DE NUEVOS BENEFICIARIOS DE LOS BENEFICIOS ECONOMICOS PERIODICOS " BEPS. ID 3465</v>
          </cell>
          <cell r="J149" t="str">
            <v>17 17. Contrato de Prestación de Servicios</v>
          </cell>
          <cell r="K149" t="str">
            <v>1 Contratista</v>
          </cell>
          <cell r="L149" t="str">
            <v xml:space="preserve">1 Natural </v>
          </cell>
          <cell r="M149" t="str">
            <v>2 Privada (1)</v>
          </cell>
          <cell r="N149" t="str">
            <v>4 Persona Natural (2)</v>
          </cell>
          <cell r="O149" t="str">
            <v xml:space="preserve">31 31-Servicios Profesionales </v>
          </cell>
          <cell r="P149" t="str">
            <v>Calle 135 #50-48 Apt 402</v>
          </cell>
          <cell r="Q149">
            <v>6375861</v>
          </cell>
          <cell r="R149" t="str">
            <v>maria.duenas@scrd.gov.co</v>
          </cell>
          <cell r="S149">
            <v>27981</v>
          </cell>
          <cell r="T149">
            <v>46</v>
          </cell>
          <cell r="U149" t="str">
            <v xml:space="preserve">BOGOTÁ, BOGOTÁ D.C. </v>
          </cell>
          <cell r="V149" t="str">
            <v>PSICOLÓGA, Más de un año de experiencia
profesional.</v>
          </cell>
          <cell r="W149" t="str">
            <v>NO APLICA</v>
          </cell>
          <cell r="X149" t="str">
            <v>NO APLICA</v>
          </cell>
          <cell r="Y149" t="str">
            <v>CO1.PCCNTR.3308327</v>
          </cell>
          <cell r="Z149" t="str">
            <v>https://community.secop.gov.co/Public/Tendering/ContractNoticePhases/View?PPI=CO1.PPI.16825215&amp;isFromPublicArea=True&amp;isModal=False</v>
          </cell>
          <cell r="AA149">
            <v>44580</v>
          </cell>
          <cell r="AB149" t="str">
            <v>5 Contratación directa</v>
          </cell>
          <cell r="AC149" t="str">
            <v>33 Prestación de Servicios Profesionales y Apoyo (5-8)</v>
          </cell>
          <cell r="AE149" t="str">
            <v>1 1. Ley 80</v>
          </cell>
          <cell r="AF149" t="str">
            <v>DIRECCION DE ARTE CULTURA Y PATRIMONIO</v>
          </cell>
          <cell r="AG149" t="str">
            <v>DIRECCION DE ARTE CULTURA Y PATRIMONIO</v>
          </cell>
          <cell r="AH149" t="str">
            <v>1 1. Inversión</v>
          </cell>
          <cell r="AI149">
            <v>7885</v>
          </cell>
          <cell r="AJ149" t="str">
            <v>O2301160101000000</v>
          </cell>
          <cell r="AK149" t="str">
            <v>Aportes para los creadores y gestores culturales de Bogotá</v>
          </cell>
          <cell r="AO149">
            <v>46548250</v>
          </cell>
          <cell r="AR149">
            <v>46548250</v>
          </cell>
          <cell r="AV149">
            <v>4405197</v>
          </cell>
          <cell r="AW149">
            <v>230</v>
          </cell>
          <cell r="AX149">
            <v>46548250</v>
          </cell>
          <cell r="AY149">
            <v>44585</v>
          </cell>
          <cell r="AZ149">
            <v>316</v>
          </cell>
          <cell r="BA149">
            <v>46691901</v>
          </cell>
          <cell r="BB149">
            <v>44574</v>
          </cell>
          <cell r="BC149" t="str">
            <v>6 6: Prestacion de servicios</v>
          </cell>
          <cell r="BD149" t="str">
            <v>1 Nacional</v>
          </cell>
          <cell r="BE149" t="str">
            <v>3 3. Único Contratista</v>
          </cell>
          <cell r="BF149">
            <v>44581</v>
          </cell>
          <cell r="BG149">
            <v>44589</v>
          </cell>
          <cell r="BH149">
            <v>44922</v>
          </cell>
          <cell r="BI149">
            <v>44922</v>
          </cell>
          <cell r="BJ149" t="str">
            <v>2 2-Ejecución</v>
          </cell>
          <cell r="BK149" t="str">
            <v>1 1. Días</v>
          </cell>
          <cell r="BL149">
            <v>333</v>
          </cell>
          <cell r="BO149">
            <v>333</v>
          </cell>
          <cell r="BP149">
            <v>44582</v>
          </cell>
          <cell r="BQ149">
            <v>44580</v>
          </cell>
          <cell r="BR149">
            <v>45097</v>
          </cell>
          <cell r="CE149" t="str">
            <v>PENDIENTE</v>
          </cell>
          <cell r="CF149" t="str">
            <v>PENDIENTE</v>
          </cell>
          <cell r="CG149" t="str">
            <v>3 3. Municipal</v>
          </cell>
          <cell r="CH149" t="str">
            <v>2 2. Transferencias</v>
          </cell>
          <cell r="CI149" t="str">
            <v>1 1-Pesos Colombianos</v>
          </cell>
          <cell r="CJ149" t="str">
            <v>149 3. Bogotá D.C.</v>
          </cell>
          <cell r="CK149" t="str">
            <v>17 17 La Candelaria</v>
          </cell>
          <cell r="CL149" t="str">
            <v>LA CANDELARIA</v>
          </cell>
          <cell r="CM149" t="str">
            <v>1 1. Única</v>
          </cell>
          <cell r="CN149" t="str">
            <v>4 CARRERA</v>
          </cell>
          <cell r="CO149">
            <v>8</v>
          </cell>
          <cell r="CP149">
            <v>9</v>
          </cell>
          <cell r="CQ149">
            <v>83</v>
          </cell>
          <cell r="CR149" t="str">
            <v>1 Interno</v>
          </cell>
          <cell r="CS149" t="str">
            <v xml:space="preserve">LILIANA MERCEDES GONZALEZ JINETE </v>
          </cell>
          <cell r="CT149">
            <v>39692106</v>
          </cell>
          <cell r="CU149">
            <v>2</v>
          </cell>
          <cell r="CW149" t="str">
            <v>PSICOLOGO</v>
          </cell>
        </row>
        <row r="150">
          <cell r="A150">
            <v>148</v>
          </cell>
          <cell r="B150" t="str">
            <v>CONTRATO DE PRESTACIÓN DE SERVICIOS PROFESIONALES Y/O APOYO A LA GESTIÓN</v>
          </cell>
          <cell r="C150" t="str">
            <v>ESDOP 13 DE 2022</v>
          </cell>
          <cell r="D150" t="str">
            <v>CONTRATACIÓN DIRECTA</v>
          </cell>
          <cell r="E150" t="str">
            <v>ALEXANDRA  BUITRAGO GONZALEZ</v>
          </cell>
          <cell r="F150" t="str">
            <v>FEMENINO</v>
          </cell>
          <cell r="G150">
            <v>1033750238</v>
          </cell>
          <cell r="H150">
            <v>4</v>
          </cell>
          <cell r="I150" t="str">
            <v xml:space="preserve"> PRESTAR CON PLENA AUTONOMIA TECNICA Y ADMINISTRATIVA SUS SERVICIOS DE APOYO A LA GESTION PARA EL PROYECTO 7646, EN EL CUMPLIMIENTO DE LA META 5, PARA LA VIGENCIA 2022, A TRAVES DE LA REVISION, ACTUALIZACION Y/O AJUSTE DE INVENTARIOS DOCUMENTALES DEL FONDO DOCUMENTAL DEL INSTITUTO DISTRITAL DE CULTURA Y TURISMO Y LA APLICACION DE TIEMPOS DE RETENCION Y DISPOSICION FINAL ESTABLECIDOS EN LA TABLA  DE VALORACION DOCUMENTAL.</v>
          </cell>
          <cell r="J150" t="str">
            <v>17 17. Contrato de Prestación de Servicios</v>
          </cell>
          <cell r="K150" t="str">
            <v>1 Contratista</v>
          </cell>
          <cell r="L150" t="str">
            <v xml:space="preserve">1 Natural </v>
          </cell>
          <cell r="M150" t="str">
            <v>2 Privada (1)</v>
          </cell>
          <cell r="N150" t="str">
            <v>4 Persona Natural (2)</v>
          </cell>
          <cell r="O150" t="str">
            <v xml:space="preserve">31 31-Servicios Profesionales </v>
          </cell>
          <cell r="P150" t="str">
            <v>CL 68 A SUR 77 A 57</v>
          </cell>
          <cell r="Q150">
            <v>3058170656</v>
          </cell>
          <cell r="R150" t="str">
            <v>alexandra.buitrago@scrd.gov.co</v>
          </cell>
          <cell r="S150">
            <v>33949</v>
          </cell>
          <cell r="T150">
            <v>30</v>
          </cell>
          <cell r="U150" t="str">
            <v>CALDAS, PENSILVANIA</v>
          </cell>
          <cell r="V150" t="str">
            <v>tecnólogo en gestión logística, y cuenta con un (1) año, siete (7) meses y dieciocho (18) días de experiencia</v>
          </cell>
          <cell r="W150" t="str">
            <v>NO APLICA</v>
          </cell>
          <cell r="X150" t="str">
            <v>NO APLICA</v>
          </cell>
          <cell r="Y150" t="str">
            <v>CO1.PCCNTR.3308886</v>
          </cell>
          <cell r="Z150" t="str">
            <v>https://community.secop.gov.co/Public/Tendering/ContractNoticePhases/View?PPI=CO1.PPI.16838954&amp;isFromPublicArea=True&amp;isModal=False</v>
          </cell>
          <cell r="AA150">
            <v>44580</v>
          </cell>
          <cell r="AB150" t="str">
            <v>5 Contratación directa</v>
          </cell>
          <cell r="AC150" t="str">
            <v>33 Prestación de Servicios Profesionales y Apoyo (5-8)</v>
          </cell>
          <cell r="AE150" t="str">
            <v>1 1. Ley 80</v>
          </cell>
          <cell r="AF150" t="str">
            <v>DIRECCION DE GESTION CORPORATIVA</v>
          </cell>
          <cell r="AG150" t="str">
            <v>GRUPO INTERNO DE TRABAJO DE SERVICIOS ADMINISTRATIVOS</v>
          </cell>
          <cell r="AH150" t="str">
            <v>1 1. Inversión</v>
          </cell>
          <cell r="AI150">
            <v>7646</v>
          </cell>
          <cell r="AJ150" t="str">
            <v>O2301160556000000</v>
          </cell>
          <cell r="AK150" t="str">
            <v>Fortalecimiento a la gestión, la innovación tecnológica y la comunicación pública de la Secretaría de Cultura, Recreación y Deporte de Bogotá</v>
          </cell>
          <cell r="AO150">
            <v>44967780</v>
          </cell>
          <cell r="AR150">
            <v>44967780</v>
          </cell>
          <cell r="AV150">
            <v>4087980</v>
          </cell>
          <cell r="AW150">
            <v>184</v>
          </cell>
          <cell r="AX150">
            <v>44967780</v>
          </cell>
          <cell r="AY150">
            <v>44582</v>
          </cell>
          <cell r="AZ150">
            <v>109</v>
          </cell>
          <cell r="BA150">
            <v>44967780</v>
          </cell>
          <cell r="BB150">
            <v>44567</v>
          </cell>
          <cell r="BC150" t="str">
            <v>6 6: Prestacion de servicios</v>
          </cell>
          <cell r="BD150" t="str">
            <v>1 Nacional</v>
          </cell>
          <cell r="BE150" t="str">
            <v>3 3. Único Contratista</v>
          </cell>
          <cell r="BF150">
            <v>44582</v>
          </cell>
          <cell r="BG150">
            <v>44582</v>
          </cell>
          <cell r="BH150">
            <v>44915</v>
          </cell>
          <cell r="BI150">
            <v>44915</v>
          </cell>
          <cell r="BJ150" t="str">
            <v>2 2-Ejecución</v>
          </cell>
          <cell r="BK150" t="str">
            <v>1 1. Días</v>
          </cell>
          <cell r="BL150">
            <v>333</v>
          </cell>
          <cell r="BO150">
            <v>333</v>
          </cell>
          <cell r="BP150">
            <v>44582</v>
          </cell>
          <cell r="BQ150">
            <v>44582</v>
          </cell>
          <cell r="BR150">
            <v>45116</v>
          </cell>
          <cell r="CE150" t="str">
            <v>PENDIENTE</v>
          </cell>
          <cell r="CF150" t="str">
            <v>PENDIENTE</v>
          </cell>
          <cell r="CG150" t="str">
            <v>3 3. Municipal</v>
          </cell>
          <cell r="CH150" t="str">
            <v>2 2. Transferencias</v>
          </cell>
          <cell r="CI150" t="str">
            <v>1 1-Pesos Colombianos</v>
          </cell>
          <cell r="CJ150" t="str">
            <v>149 3. Bogotá D.C.</v>
          </cell>
          <cell r="CK150" t="str">
            <v>17 17 La Candelaria</v>
          </cell>
          <cell r="CL150" t="str">
            <v>LA CANDELARIA</v>
          </cell>
          <cell r="CM150" t="str">
            <v>1 1. Única</v>
          </cell>
          <cell r="CN150" t="str">
            <v>4 CARRERA</v>
          </cell>
          <cell r="CO150">
            <v>8</v>
          </cell>
          <cell r="CP150">
            <v>9</v>
          </cell>
          <cell r="CQ150">
            <v>83</v>
          </cell>
          <cell r="CR150" t="str">
            <v>1 Interno</v>
          </cell>
          <cell r="CS150" t="str">
            <v>Nydia Nehida Miranda Urrego</v>
          </cell>
          <cell r="CV150" t="str">
            <v>MARTHA CAROLINA OSPINA RODRIGUEZ</v>
          </cell>
        </row>
        <row r="151">
          <cell r="A151">
            <v>149</v>
          </cell>
          <cell r="B151" t="str">
            <v>CONTRATO DE PRESTACIÓN DE SERVICIOS PROFESIONALES Y/O APOYO A LA GESTIÓN</v>
          </cell>
          <cell r="C151" t="str">
            <v>ESDOP 6 DE 2022</v>
          </cell>
          <cell r="D151" t="str">
            <v>CONTRATACIÓN DIRECTA</v>
          </cell>
          <cell r="E151" t="str">
            <v>NATALIA DEL PILAR BARON GOMEZ</v>
          </cell>
          <cell r="F151" t="str">
            <v>FEMENINO</v>
          </cell>
          <cell r="G151">
            <v>1102359967</v>
          </cell>
          <cell r="H151">
            <v>1</v>
          </cell>
          <cell r="I151" t="str">
            <v xml:space="preserve"> Prestar con plena autonomía técnica y administrativa los servicios profesionales para apoyar la gestión precontractual y el seguimiento administrativo, operativo y presupuestal de los contratos a cargo de la Dirección de Gestión Corporativa.</v>
          </cell>
          <cell r="J151" t="str">
            <v>17 17. Contrato de Prestación de Servicios</v>
          </cell>
          <cell r="K151" t="str">
            <v>1 Contratista</v>
          </cell>
          <cell r="L151" t="str">
            <v xml:space="preserve">1 Natural </v>
          </cell>
          <cell r="M151" t="str">
            <v>2 Privada (1)</v>
          </cell>
          <cell r="N151" t="str">
            <v>4 Persona Natural (2)</v>
          </cell>
          <cell r="O151" t="str">
            <v xml:space="preserve">31 31-Servicios Profesionales </v>
          </cell>
          <cell r="P151" t="str">
            <v>Calle 55 # 77 B-24, Anillo 12, Apto. 113</v>
          </cell>
          <cell r="Q151">
            <v>3005002509</v>
          </cell>
          <cell r="R151" t="str">
            <v>natalia.baron@scrd.gov.co</v>
          </cell>
          <cell r="S151">
            <v>32397</v>
          </cell>
          <cell r="T151">
            <v>34</v>
          </cell>
          <cell r="U151" t="str">
            <v>BUCARAMANGA, SANTANDER</v>
          </cell>
          <cell r="V151" t="str">
            <v>Administración de empresas, y cuenta con más de cinco (5) años de experiencia profesional</v>
          </cell>
          <cell r="W151" t="str">
            <v>NO APLICA</v>
          </cell>
          <cell r="X151" t="str">
            <v>NO APLICA</v>
          </cell>
          <cell r="Y151" t="str">
            <v>CO1.PCCNTR.3309390</v>
          </cell>
          <cell r="Z151" t="str">
            <v>https://community.secop.gov.co/Public/Tendering/ContractNoticePhases/View?PPI=CO1.PPI.16827958&amp;isFromPublicArea=True&amp;isModal=False</v>
          </cell>
          <cell r="AA151">
            <v>44580</v>
          </cell>
          <cell r="AB151" t="str">
            <v>5 Contratación directa</v>
          </cell>
          <cell r="AC151" t="str">
            <v>33 Prestación de Servicios Profesionales y Apoyo (5-8)</v>
          </cell>
          <cell r="AE151" t="str">
            <v>1 1. Ley 80</v>
          </cell>
          <cell r="AF151" t="str">
            <v>DIRECCION DE GESTION CORPORATIVA</v>
          </cell>
          <cell r="AG151" t="str">
            <v>GRUPO INTERNO DE TRABAJO DE SERVICIOS ADMINISTRATIVOS</v>
          </cell>
          <cell r="AH151" t="str">
            <v>2 2. Funcionamiento</v>
          </cell>
          <cell r="AI151" t="str">
            <v>FUNCIONAMIENTO</v>
          </cell>
          <cell r="AJ151" t="str">
            <v>O21202020080383990</v>
          </cell>
          <cell r="AK151" t="str">
            <v>NO APLICA</v>
          </cell>
          <cell r="AO151">
            <v>58186476</v>
          </cell>
          <cell r="AR151">
            <v>58186476</v>
          </cell>
          <cell r="AV151">
            <v>5838108</v>
          </cell>
          <cell r="AW151">
            <v>165</v>
          </cell>
          <cell r="AX151">
            <v>58186476</v>
          </cell>
          <cell r="AY151">
            <v>44582</v>
          </cell>
          <cell r="AZ151">
            <v>37</v>
          </cell>
          <cell r="BA151">
            <v>58186476</v>
          </cell>
          <cell r="BB151">
            <v>44565</v>
          </cell>
          <cell r="BC151" t="str">
            <v>6 6: Prestacion de servicios</v>
          </cell>
          <cell r="BD151" t="str">
            <v>1 Nacional</v>
          </cell>
          <cell r="BE151" t="str">
            <v>3 3. Único Contratista</v>
          </cell>
          <cell r="BF151">
            <v>44581</v>
          </cell>
          <cell r="BG151">
            <v>44582</v>
          </cell>
          <cell r="BH151">
            <v>44884</v>
          </cell>
          <cell r="BI151">
            <v>44884</v>
          </cell>
          <cell r="BJ151" t="str">
            <v>2 2-Ejecución</v>
          </cell>
          <cell r="BK151" t="str">
            <v>1 1. Días</v>
          </cell>
          <cell r="BL151">
            <v>302</v>
          </cell>
          <cell r="BO151">
            <v>302</v>
          </cell>
          <cell r="BP151">
            <v>44582</v>
          </cell>
          <cell r="BQ151">
            <v>44581</v>
          </cell>
          <cell r="BR151">
            <v>45076</v>
          </cell>
          <cell r="CE151" t="str">
            <v>PENDIENTE</v>
          </cell>
          <cell r="CF151" t="str">
            <v>PENDIENTE</v>
          </cell>
          <cell r="CG151" t="str">
            <v>3 3. Municipal</v>
          </cell>
          <cell r="CH151" t="str">
            <v>2 2. Transferencias</v>
          </cell>
          <cell r="CI151" t="str">
            <v>1 1-Pesos Colombianos</v>
          </cell>
          <cell r="CJ151" t="str">
            <v>149 3. Bogotá D.C.</v>
          </cell>
          <cell r="CK151" t="str">
            <v>17 17 La Candelaria</v>
          </cell>
          <cell r="CL151" t="str">
            <v>LA CANDELARIA</v>
          </cell>
          <cell r="CM151" t="str">
            <v>1 1. Única</v>
          </cell>
          <cell r="CN151" t="str">
            <v>4 CARRERA</v>
          </cell>
          <cell r="CO151">
            <v>8</v>
          </cell>
          <cell r="CP151">
            <v>9</v>
          </cell>
          <cell r="CQ151">
            <v>83</v>
          </cell>
          <cell r="CR151" t="str">
            <v>1 Interno</v>
          </cell>
          <cell r="CS151" t="str">
            <v>GLORIA PATRICIA CASTRO GOMEZ</v>
          </cell>
          <cell r="CT151">
            <v>51615620</v>
          </cell>
          <cell r="CU151">
            <v>2</v>
          </cell>
          <cell r="CW151" t="str">
            <v>ADMINISTRADOR DE EMPRESAS</v>
          </cell>
        </row>
        <row r="152">
          <cell r="A152">
            <v>150</v>
          </cell>
          <cell r="B152" t="str">
            <v>CONTRATO DE PRESTACIÓN DE SERVICIOS PROFESIONALES Y/O APOYO A LA GESTIÓN</v>
          </cell>
          <cell r="C152" t="str">
            <v>ESDOP 14 DE 2022</v>
          </cell>
          <cell r="D152" t="str">
            <v>CONTRATACIÓN DIRECTA</v>
          </cell>
          <cell r="E152" t="str">
            <v>DISNEY ORTIZ RAMIREZ</v>
          </cell>
          <cell r="F152" t="str">
            <v>FEMENINO</v>
          </cell>
          <cell r="G152">
            <v>1079175246</v>
          </cell>
          <cell r="H152">
            <v>4</v>
          </cell>
          <cell r="I152" t="str">
            <v xml:space="preserve"> PRESTAR CON PLENA AUTONOMIA TECNICA Y ADMINISTRATIVA SUS SERVICIOS DE APOYO A LA GESTION PARA EL PROYECTO 7646, EN EL CUMPLIMIENTO DE LA META 5, PARA LA VIGENCIA 2022, A TRAVES DE LA REVISION, ACTUALIZACION Y/O AJUSTE DE INVENTARIOS DOCUMENTALES DEL FONDO DOCUMENTAL DEL INSTITUTO DISTRITAL DE CULTURA Y TURISMO Y LA APLICACION DE TIEMPOS DE RETENCION Y DISPOSICION FINAL ESTABLECIDOS EN LA TABLA  DE VALORACION DOCUMENTAL.</v>
          </cell>
          <cell r="J152" t="str">
            <v>17 17. Contrato de Prestación de Servicios</v>
          </cell>
          <cell r="K152" t="str">
            <v>1 Contratista</v>
          </cell>
          <cell r="L152" t="str">
            <v xml:space="preserve">1 Natural </v>
          </cell>
          <cell r="M152" t="str">
            <v>2 Privada (1)</v>
          </cell>
          <cell r="N152" t="str">
            <v>4 Persona Natural (2)</v>
          </cell>
          <cell r="O152" t="str">
            <v xml:space="preserve">31 31-Servicios Profesionales </v>
          </cell>
          <cell r="P152" t="str">
            <v>CR 70 60 A 58 SUR</v>
          </cell>
          <cell r="Q152">
            <v>3115551673</v>
          </cell>
          <cell r="R152" t="str">
            <v>disney.ortiz@scrd.gov.co</v>
          </cell>
          <cell r="S152">
            <v>32169</v>
          </cell>
          <cell r="T152">
            <v>34</v>
          </cell>
          <cell r="U152" t="str">
            <v>HUILA. ALGECIRAS</v>
          </cell>
          <cell r="V152" t="str">
            <v xml:space="preserve"> tecnólogo en gestión documental, y cuenta con dos (2) años, once (11) meses y dieciseis (16) días de experiencia</v>
          </cell>
          <cell r="W152" t="str">
            <v>NO APLICA</v>
          </cell>
          <cell r="X152" t="str">
            <v>NO APLICA</v>
          </cell>
          <cell r="Y152" t="str">
            <v>CO1.PCCNTR.3309669</v>
          </cell>
          <cell r="Z152" t="str">
            <v>https://community.secop.gov.co/Public/Tendering/ContractNoticePhases/View?PPI=CO1.PPI.16844884&amp;isFromPublicArea=True&amp;isModal=False</v>
          </cell>
          <cell r="AA152">
            <v>44580</v>
          </cell>
          <cell r="AB152" t="str">
            <v>5 Contratación directa</v>
          </cell>
          <cell r="AC152" t="str">
            <v>33 Prestación de Servicios Profesionales y Apoyo (5-8)</v>
          </cell>
          <cell r="AE152" t="str">
            <v>1 1. Ley 80</v>
          </cell>
          <cell r="AF152" t="str">
            <v>DIRECCION DE GESTION CORPORATIVA</v>
          </cell>
          <cell r="AG152" t="str">
            <v>GRUPO INTERNO DE TRABAJO DE SERVICIOS ADMINISTRATIVOS</v>
          </cell>
          <cell r="AH152" t="str">
            <v>1 1. Inversión</v>
          </cell>
          <cell r="AI152">
            <v>7646</v>
          </cell>
          <cell r="AJ152" t="str">
            <v>O2301160556000000</v>
          </cell>
          <cell r="AK152" t="str">
            <v>Fortalecimiento a la gestión, la innovación tecnológica y la comunicación pública de la Secretaría de Cultura, Recreación y Deporte de Bogotá</v>
          </cell>
          <cell r="AO152">
            <v>44967780</v>
          </cell>
          <cell r="AR152">
            <v>44967780</v>
          </cell>
          <cell r="AV152">
            <v>4087980</v>
          </cell>
          <cell r="AW152">
            <v>166</v>
          </cell>
          <cell r="AX152">
            <v>44967780</v>
          </cell>
          <cell r="AY152">
            <v>44582</v>
          </cell>
          <cell r="AZ152">
            <v>110</v>
          </cell>
          <cell r="BA152">
            <v>44967780</v>
          </cell>
          <cell r="BB152">
            <v>44567</v>
          </cell>
          <cell r="BC152" t="str">
            <v>6 6: Prestacion de servicios</v>
          </cell>
          <cell r="BD152" t="str">
            <v>1 Nacional</v>
          </cell>
          <cell r="BE152" t="str">
            <v>3 3. Único Contratista</v>
          </cell>
          <cell r="BF152">
            <v>44581</v>
          </cell>
          <cell r="BG152">
            <v>44582</v>
          </cell>
          <cell r="BH152">
            <v>44916</v>
          </cell>
          <cell r="BI152">
            <v>44916</v>
          </cell>
          <cell r="BJ152" t="str">
            <v>2 2-Ejecución</v>
          </cell>
          <cell r="BK152" t="str">
            <v>1 1. Días</v>
          </cell>
          <cell r="BL152">
            <v>334</v>
          </cell>
          <cell r="BO152">
            <v>334</v>
          </cell>
          <cell r="BP152">
            <v>44582</v>
          </cell>
          <cell r="BQ152">
            <v>44581</v>
          </cell>
          <cell r="BR152">
            <v>45117</v>
          </cell>
          <cell r="CE152" t="str">
            <v>PENDIENTE</v>
          </cell>
          <cell r="CF152" t="str">
            <v>PENDIENTE</v>
          </cell>
          <cell r="CG152" t="str">
            <v>3 3. Municipal</v>
          </cell>
          <cell r="CH152" t="str">
            <v>2 2. Transferencias</v>
          </cell>
          <cell r="CI152" t="str">
            <v>1 1-Pesos Colombianos</v>
          </cell>
          <cell r="CJ152" t="str">
            <v>149 3. Bogotá D.C.</v>
          </cell>
          <cell r="CK152" t="str">
            <v>17 17 La Candelaria</v>
          </cell>
          <cell r="CL152" t="str">
            <v>LA CANDELARIA</v>
          </cell>
          <cell r="CM152" t="str">
            <v>1 1. Única</v>
          </cell>
          <cell r="CN152" t="str">
            <v>4 CARRERA</v>
          </cell>
          <cell r="CO152">
            <v>8</v>
          </cell>
          <cell r="CP152">
            <v>9</v>
          </cell>
          <cell r="CQ152">
            <v>83</v>
          </cell>
          <cell r="CR152" t="str">
            <v>1 Interno</v>
          </cell>
          <cell r="CS152" t="str">
            <v>Nydia Nehida Miranda Urrego</v>
          </cell>
          <cell r="CV152" t="str">
            <v>MARTHA CAROLINA OSPINA RODRIGUEZ</v>
          </cell>
        </row>
        <row r="153">
          <cell r="A153">
            <v>151</v>
          </cell>
          <cell r="B153" t="str">
            <v>CONTRATO DE PRESTACIÓN DE SERVICIOS PROFESIONALES Y/O APOYO A LA GESTIÓN</v>
          </cell>
          <cell r="C153" t="str">
            <v>Esdop 260 de 2022</v>
          </cell>
          <cell r="D153" t="str">
            <v>CONTRATACIÓN DIRECTA</v>
          </cell>
          <cell r="E153" t="str">
            <v>LUZ HELENA HERNANDEZ</v>
          </cell>
          <cell r="F153" t="str">
            <v>FEMENINO</v>
          </cell>
          <cell r="G153">
            <v>52065742</v>
          </cell>
          <cell r="H153">
            <v>5</v>
          </cell>
          <cell r="I153" t="str">
            <v xml:space="preserve"> PRESTAR SERVICIOS DE APOYO A LA GESTION A LA SUBSECRETARIA DISTRITAL DE CULTURA CIUDADANA Y GESTION DE CONOCIMIENTO EN CUMPLIMIENTO DE LA META "DISEÑAR Y ACOMPAÑAR LA IMPLEMENTACION DE DIEZ (10) ESTRATEGIAS DE CULTURA CIUDADANA EN TORNO A LOS TEMAS PRIORIZADOS  POR LA ADMINISTRACION DISTRITAL" ASOCIADAS AL PROYECTO DE INVERSION 7879, PARA APOYAR EN LAS ACCIONES PEDAGOGICAS, OPERATIVAS Y LOGISTICAS DEL MODULO DE CUIDADO INDIRECTO, DE LA ESTRATEGIA "ESCUELA HOMBRES AL CUIDADO" DEL PROGRAMA CALMA, PROGRAMADAS EN LA VIGENCIA 2022.</v>
          </cell>
          <cell r="J153" t="str">
            <v>17 17. Contrato de Prestación de Servicios</v>
          </cell>
          <cell r="K153" t="str">
            <v>1 Contratista</v>
          </cell>
          <cell r="L153" t="str">
            <v xml:space="preserve">1 Natural </v>
          </cell>
          <cell r="M153" t="str">
            <v>2 Privada (1)</v>
          </cell>
          <cell r="N153" t="str">
            <v>4 Persona Natural (2)</v>
          </cell>
          <cell r="O153" t="str">
            <v xml:space="preserve">31 31-Servicios Profesionales </v>
          </cell>
          <cell r="P153" t="str">
            <v>CL 54A#37A 11torre 4 Ap 302</v>
          </cell>
          <cell r="Q153">
            <v>3105702649</v>
          </cell>
          <cell r="R153" t="str">
            <v>luz.hernandez@scrd.gov.co</v>
          </cell>
          <cell r="S153">
            <v>26703</v>
          </cell>
          <cell r="T153">
            <v>49</v>
          </cell>
          <cell r="U153" t="str">
            <v>BOGOTÁ, BOGOTÁ D.C.</v>
          </cell>
          <cell r="V153" t="str">
            <v>Bachiller Académico con experiencia superior a dos (2) años</v>
          </cell>
          <cell r="W153" t="str">
            <v>NO APLICA</v>
          </cell>
          <cell r="X153" t="str">
            <v>NO APLICA</v>
          </cell>
          <cell r="Y153" t="str">
            <v>CO1.PCCNTR.3309689</v>
          </cell>
          <cell r="Z153" t="str">
            <v>https://community.secop.gov.co/Public/Tendering/ContractNoticePhases/View?PPI=CO1.PPI.16886047&amp;isFromPublicArea=True&amp;isModal=False</v>
          </cell>
          <cell r="AA153">
            <v>44580</v>
          </cell>
          <cell r="AB153" t="str">
            <v>5 Contratación directa</v>
          </cell>
          <cell r="AC153" t="str">
            <v>33 Prestación de Servicios Profesionales y Apoyo (5-8)</v>
          </cell>
          <cell r="AE153" t="str">
            <v>1 1. Ley 80</v>
          </cell>
          <cell r="AF153" t="str">
            <v>SUBSECRETARIA DE CULTURA CIUDADANA</v>
          </cell>
          <cell r="AG153" t="str">
            <v>SUBSECRETARIA DE CULTURA CIUDADANA</v>
          </cell>
          <cell r="AH153" t="str">
            <v>1 1. Inversión</v>
          </cell>
          <cell r="AI153">
            <v>7879</v>
          </cell>
          <cell r="AJ153" t="str">
            <v>O2301160555000000</v>
          </cell>
          <cell r="AK153" t="str">
            <v>Fortalecimiento de la Cultura Ciudadana y su Institucionalidad en Bogotá.</v>
          </cell>
          <cell r="AO153">
            <v>23063447</v>
          </cell>
          <cell r="AR153">
            <v>23063447</v>
          </cell>
          <cell r="AS153">
            <v>2096677</v>
          </cell>
          <cell r="AV153">
            <v>2096677</v>
          </cell>
          <cell r="AW153">
            <v>167</v>
          </cell>
          <cell r="AX153">
            <v>23063447</v>
          </cell>
          <cell r="AY153">
            <v>44582</v>
          </cell>
          <cell r="AZ153">
            <v>151</v>
          </cell>
          <cell r="BA153">
            <v>23063447</v>
          </cell>
          <cell r="BB153">
            <v>44567</v>
          </cell>
          <cell r="BC153" t="str">
            <v>6 6: Prestacion de servicios</v>
          </cell>
          <cell r="BD153" t="str">
            <v>1 Nacional</v>
          </cell>
          <cell r="BE153" t="str">
            <v>3 3. Único Contratista</v>
          </cell>
          <cell r="BF153">
            <v>44581</v>
          </cell>
          <cell r="BG153">
            <v>44593</v>
          </cell>
          <cell r="BH153">
            <v>44925</v>
          </cell>
          <cell r="BI153">
            <v>44638</v>
          </cell>
          <cell r="BJ153" t="str">
            <v>4 4-Terminado</v>
          </cell>
          <cell r="BK153" t="str">
            <v>1 1. Días</v>
          </cell>
          <cell r="BL153">
            <v>45</v>
          </cell>
          <cell r="BO153">
            <v>45</v>
          </cell>
          <cell r="BP153">
            <v>44592</v>
          </cell>
          <cell r="BQ153">
            <v>44581</v>
          </cell>
          <cell r="BR153">
            <v>45107</v>
          </cell>
          <cell r="CE153" t="str">
            <v>PENDIENTE</v>
          </cell>
          <cell r="CF153" t="str">
            <v>PENDIENTE</v>
          </cell>
          <cell r="CG153" t="str">
            <v>3 3. Municipal</v>
          </cell>
          <cell r="CH153" t="str">
            <v>2 2. Transferencias</v>
          </cell>
          <cell r="CI153" t="str">
            <v>1 1-Pesos Colombianos</v>
          </cell>
          <cell r="CJ153" t="str">
            <v>149 3. Bogotá D.C.</v>
          </cell>
          <cell r="CK153" t="str">
            <v>17 17 La Candelaria</v>
          </cell>
          <cell r="CL153" t="str">
            <v>LA CANDELARIA</v>
          </cell>
          <cell r="CM153" t="str">
            <v>1 1. Única</v>
          </cell>
          <cell r="CN153" t="str">
            <v>4 CARRERA</v>
          </cell>
          <cell r="CO153">
            <v>8</v>
          </cell>
          <cell r="CP153">
            <v>9</v>
          </cell>
          <cell r="CQ153">
            <v>83</v>
          </cell>
          <cell r="CR153" t="str">
            <v>1 Interno</v>
          </cell>
          <cell r="CS153" t="str">
            <v>ZOAD HUMAR FORERO</v>
          </cell>
          <cell r="CT153">
            <v>52221928</v>
          </cell>
          <cell r="CU153">
            <v>7</v>
          </cell>
          <cell r="CW153" t="str">
            <v>BACHILLER</v>
          </cell>
        </row>
        <row r="154">
          <cell r="A154">
            <v>152</v>
          </cell>
          <cell r="B154" t="str">
            <v>CONTRATO DE PRESTACIÓN DE SERVICIOS PROFESIONALES Y/O APOYO A LA GESTIÓN</v>
          </cell>
          <cell r="C154" t="str">
            <v>Esdop 193 de 2022</v>
          </cell>
          <cell r="D154" t="str">
            <v>CONTRATACIÓN DIRECTA</v>
          </cell>
          <cell r="E154" t="str">
            <v>MARIA FERNANDA CEPEDA ANAYA</v>
          </cell>
          <cell r="F154" t="str">
            <v>FEMENINO</v>
          </cell>
          <cell r="G154">
            <v>1019012807</v>
          </cell>
          <cell r="H154">
            <v>9</v>
          </cell>
          <cell r="I154"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formulación de documentos, la ejecución y el seguimiento de las estrategias que hacen parte del Programa Calma, a saber, la Línea Calma; Convivencia y Seguridad; la Escuela “Hombres al Cuidado” y del Programa de Discriminación Múltiple, a desarrollarse en la vigencia 2022.</v>
          </cell>
          <cell r="J154" t="str">
            <v>17 17. Contrato de Prestación de Servicios</v>
          </cell>
          <cell r="K154" t="str">
            <v>1 Contratista</v>
          </cell>
          <cell r="L154" t="str">
            <v xml:space="preserve">1 Natural </v>
          </cell>
          <cell r="M154" t="str">
            <v>2 Privada (1)</v>
          </cell>
          <cell r="N154" t="str">
            <v>4 Persona Natural (2)</v>
          </cell>
          <cell r="O154" t="str">
            <v xml:space="preserve">31 31-Servicios Profesionales </v>
          </cell>
          <cell r="P154" t="str">
            <v>Calle 54 A # 6 -38, Apto. 704</v>
          </cell>
          <cell r="Q154">
            <v>3175685883</v>
          </cell>
          <cell r="R154" t="str">
            <v>maria.cepeda@scrd.gov.co</v>
          </cell>
          <cell r="S154">
            <v>31744</v>
          </cell>
          <cell r="T154">
            <v>36</v>
          </cell>
          <cell r="U154" t="str">
            <v>BOGOTÁ, BOGOTÁ D.C.</v>
          </cell>
          <cell r="V154" t="str">
            <v>Antropóloga con Magister en
Estudio
individualizado, Experiencia superior a siete
(7) años en gestión y
desarrollo de proyectos,
acciones de investigación e
información y acciones
culturales.</v>
          </cell>
          <cell r="W154" t="str">
            <v>NO APLICA</v>
          </cell>
          <cell r="X154" t="str">
            <v>NO APLICA</v>
          </cell>
          <cell r="Y154" t="str">
            <v>CO1.PCCNTR.3310108</v>
          </cell>
          <cell r="Z154" t="str">
            <v>https://community.secop.gov.co/Public/Tendering/ContractNoticePhases/View?PPI=CO1.PPI.16846343&amp;isFromPublicArea=True&amp;isModal=False</v>
          </cell>
          <cell r="AA154">
            <v>44580</v>
          </cell>
          <cell r="AB154" t="str">
            <v>5 Contratación directa</v>
          </cell>
          <cell r="AC154" t="str">
            <v>33 Prestación de Servicios Profesionales y Apoyo (5-8)</v>
          </cell>
          <cell r="AE154" t="str">
            <v>1 1. Ley 80</v>
          </cell>
          <cell r="AF154" t="str">
            <v>SUBSECRETARIA DE CULTURA CIUDADANA</v>
          </cell>
          <cell r="AG154" t="str">
            <v>DIRECCIÓN OBSERVATORIO Y GESTIÓN DEL CONOCIMIENTO CULTURAL</v>
          </cell>
          <cell r="AH154" t="str">
            <v>1 1. Inversión</v>
          </cell>
          <cell r="AI154">
            <v>7879</v>
          </cell>
          <cell r="AJ154" t="str">
            <v>O2301160555000000</v>
          </cell>
          <cell r="AK154" t="str">
            <v>Fortalecimiento de la Cultura Ciudadana y su Institucionalidad en Bogotá.</v>
          </cell>
          <cell r="AO154">
            <v>127255304</v>
          </cell>
          <cell r="AR154">
            <v>127255304</v>
          </cell>
          <cell r="AV154">
            <v>11568664</v>
          </cell>
          <cell r="AW154">
            <v>168</v>
          </cell>
          <cell r="AX154">
            <v>127255304</v>
          </cell>
          <cell r="AY154">
            <v>44582</v>
          </cell>
          <cell r="AZ154">
            <v>287</v>
          </cell>
          <cell r="BA154">
            <v>127255304</v>
          </cell>
          <cell r="BB154">
            <v>44572</v>
          </cell>
          <cell r="BC154" t="str">
            <v>6 6: Prestacion de servicios</v>
          </cell>
          <cell r="BD154" t="str">
            <v>1 Nacional</v>
          </cell>
          <cell r="BE154" t="str">
            <v>3 3. Único Contratista</v>
          </cell>
          <cell r="BF154">
            <v>44581</v>
          </cell>
          <cell r="BG154">
            <v>44585</v>
          </cell>
          <cell r="BH154">
            <v>44919</v>
          </cell>
          <cell r="BI154">
            <v>44919</v>
          </cell>
          <cell r="BJ154" t="str">
            <v>2 2-Ejecución</v>
          </cell>
          <cell r="BK154" t="str">
            <v>1 1. Días</v>
          </cell>
          <cell r="BL154">
            <v>334</v>
          </cell>
          <cell r="BO154">
            <v>334</v>
          </cell>
          <cell r="BP154">
            <v>44582</v>
          </cell>
          <cell r="BQ154">
            <v>44581</v>
          </cell>
          <cell r="BR154">
            <v>45100</v>
          </cell>
          <cell r="CE154" t="str">
            <v>PENDIENTE</v>
          </cell>
          <cell r="CF154" t="str">
            <v>PENDIENTE</v>
          </cell>
          <cell r="CG154" t="str">
            <v>3 3. Municipal</v>
          </cell>
          <cell r="CH154" t="str">
            <v>2 2. Transferencias</v>
          </cell>
          <cell r="CI154" t="str">
            <v>1 1-Pesos Colombianos</v>
          </cell>
          <cell r="CJ154" t="str">
            <v>149 3. Bogotá D.C.</v>
          </cell>
          <cell r="CK154" t="str">
            <v>17 17 La Candelaria</v>
          </cell>
          <cell r="CL154" t="str">
            <v>LA CANDELARIA</v>
          </cell>
          <cell r="CM154" t="str">
            <v>1 1. Única</v>
          </cell>
          <cell r="CN154" t="str">
            <v>4 CARRERA</v>
          </cell>
          <cell r="CO154">
            <v>8</v>
          </cell>
          <cell r="CP154">
            <v>9</v>
          </cell>
          <cell r="CQ154">
            <v>83</v>
          </cell>
          <cell r="CR154" t="str">
            <v>1 Interno</v>
          </cell>
          <cell r="CS154" t="str">
            <v>SAYRA GUINETTE ALDANA HERNANDEZ</v>
          </cell>
          <cell r="CT154">
            <v>35198352</v>
          </cell>
          <cell r="CU154">
            <v>5</v>
          </cell>
          <cell r="CW154" t="str">
            <v>ANTROPOLOGO MAGISTER</v>
          </cell>
        </row>
        <row r="155">
          <cell r="A155">
            <v>153</v>
          </cell>
          <cell r="B155" t="str">
            <v>CONTRATO DE PRESTACIÓN DE SERVICIOS PROFESIONALES Y/O APOYO A LA GESTIÓN</v>
          </cell>
          <cell r="C155" t="str">
            <v>Esdop 151 de 2022</v>
          </cell>
          <cell r="D155" t="str">
            <v>CONTRATACIÓN DIRECTA</v>
          </cell>
          <cell r="E155" t="str">
            <v>ANDREA KATHERINE DAZA CUBILLOS</v>
          </cell>
          <cell r="F155" t="str">
            <v>FEMENINO</v>
          </cell>
          <cell r="G155">
            <v>1026269457</v>
          </cell>
          <cell r="H155">
            <v>3</v>
          </cell>
          <cell r="I155"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EL DESARROLLO DE ACTIVIDADES DE GESTION DEL CONOCIMIENTO CON ENFASIS EN ELEMENTOS "CUALITATIVO - CUANTITATIVO" RELACIONADOS CON TEMAS DE SEGURIDAD Y CONVIVENCIA, PROGRAMADOS EN LA VIGENCIA 2022.</v>
          </cell>
          <cell r="J155" t="str">
            <v>17 17. Contrato de Prestación de Servicios</v>
          </cell>
          <cell r="K155" t="str">
            <v>1 Contratista</v>
          </cell>
          <cell r="L155" t="str">
            <v xml:space="preserve">1 Natural </v>
          </cell>
          <cell r="M155" t="str">
            <v>2 Privada (1)</v>
          </cell>
          <cell r="N155" t="str">
            <v>4 Persona Natural (2)</v>
          </cell>
          <cell r="O155" t="str">
            <v xml:space="preserve">31 31-Servicios Profesionales </v>
          </cell>
          <cell r="P155" t="str">
            <v>Carrera 11 a Este No. 1-27</v>
          </cell>
          <cell r="Q155">
            <v>2899134</v>
          </cell>
          <cell r="R155" t="str">
            <v>andrea.daza@scrd.gov.co</v>
          </cell>
          <cell r="S155">
            <v>33024</v>
          </cell>
          <cell r="T155">
            <v>32</v>
          </cell>
          <cell r="U155" t="str">
            <v>BOGOTÁ, BOGOTÁ D.C.</v>
          </cell>
          <cell r="V155" t="str">
            <v>sociologa con experiencia superior a tres (3) años</v>
          </cell>
          <cell r="W155" t="str">
            <v>NO APLICA</v>
          </cell>
          <cell r="X155" t="str">
            <v>NO APLICA</v>
          </cell>
          <cell r="Y155" t="str">
            <v>CO1.PCCNTR.3310225</v>
          </cell>
          <cell r="Z155" t="str">
            <v>https://community.secop.gov.co/Public/Tendering/ContractNoticePhases/View?PPI=CO1.PPI.16884927&amp;isFromPublicArea=True&amp;isModal=False</v>
          </cell>
          <cell r="AA155" t="str">
            <v>19/01/2022 </v>
          </cell>
          <cell r="AB155" t="str">
            <v>5 Contratación directa</v>
          </cell>
          <cell r="AC155" t="str">
            <v>33 Prestación de Servicios Profesionales y Apoyo (5-8)</v>
          </cell>
          <cell r="AE155" t="str">
            <v>1 1. Ley 80</v>
          </cell>
          <cell r="AF155" t="str">
            <v>SUBSECRETARIA DE CULTURA CIUDADANA</v>
          </cell>
          <cell r="AG155" t="str">
            <v>DIRECCIÓN OBSERVATORIO Y GESTIÓN DEL CONOCIMIENTO CULTURAL</v>
          </cell>
          <cell r="AH155" t="str">
            <v>1 1. Inversión</v>
          </cell>
          <cell r="AI155">
            <v>7879</v>
          </cell>
          <cell r="AJ155" t="str">
            <v>O2301160555000000</v>
          </cell>
          <cell r="AK155" t="str">
            <v>Fortalecimiento de la Cultura Ciudadana y su Institucionalidad en Bogotá.</v>
          </cell>
          <cell r="AO155">
            <v>72106166</v>
          </cell>
          <cell r="AR155">
            <v>72106166</v>
          </cell>
          <cell r="AV155">
            <v>6555106</v>
          </cell>
          <cell r="AW155">
            <v>189</v>
          </cell>
          <cell r="AX155">
            <v>72106166</v>
          </cell>
          <cell r="AY155">
            <v>44585</v>
          </cell>
          <cell r="AZ155">
            <v>283</v>
          </cell>
          <cell r="BA155">
            <v>72106166</v>
          </cell>
          <cell r="BB155">
            <v>44572</v>
          </cell>
          <cell r="BC155" t="str">
            <v>6 6: Prestacion de servicios</v>
          </cell>
          <cell r="BD155" t="str">
            <v>1 Nacional</v>
          </cell>
          <cell r="BE155" t="str">
            <v>3 3. Único Contratista</v>
          </cell>
          <cell r="BF155">
            <v>44582</v>
          </cell>
          <cell r="BG155">
            <v>44585</v>
          </cell>
          <cell r="BH155">
            <v>44919</v>
          </cell>
          <cell r="BI155">
            <v>44919</v>
          </cell>
          <cell r="BJ155" t="str">
            <v>2 2-Ejecución</v>
          </cell>
          <cell r="BK155" t="str">
            <v>1 1. Días</v>
          </cell>
          <cell r="BL155">
            <v>334</v>
          </cell>
          <cell r="BO155">
            <v>334</v>
          </cell>
          <cell r="BP155">
            <v>44585</v>
          </cell>
          <cell r="BQ155">
            <v>44581</v>
          </cell>
          <cell r="BR155">
            <v>45102</v>
          </cell>
          <cell r="CE155" t="str">
            <v>PENDIENTE</v>
          </cell>
          <cell r="CF155" t="str">
            <v>PENDIENTE</v>
          </cell>
          <cell r="CG155" t="str">
            <v>3 3. Municipal</v>
          </cell>
          <cell r="CH155" t="str">
            <v>2 2. Transferencias</v>
          </cell>
          <cell r="CI155" t="str">
            <v>1 1-Pesos Colombianos</v>
          </cell>
          <cell r="CJ155" t="str">
            <v>149 3. Bogotá D.C.</v>
          </cell>
          <cell r="CK155" t="str">
            <v>17 17 La Candelaria</v>
          </cell>
          <cell r="CL155" t="str">
            <v>LA CANDELARIA</v>
          </cell>
          <cell r="CM155" t="str">
            <v>1 1. Única</v>
          </cell>
          <cell r="CN155" t="str">
            <v>4 CARRERA</v>
          </cell>
          <cell r="CO155">
            <v>8</v>
          </cell>
          <cell r="CP155">
            <v>9</v>
          </cell>
          <cell r="CQ155">
            <v>83</v>
          </cell>
          <cell r="CR155" t="str">
            <v>1 Interno</v>
          </cell>
          <cell r="CS155" t="str">
            <v>MAURICIO ROMERO HERNANDEZ</v>
          </cell>
          <cell r="CT155">
            <v>79364563</v>
          </cell>
          <cell r="CU155">
            <v>4</v>
          </cell>
        </row>
        <row r="156">
          <cell r="A156">
            <v>154</v>
          </cell>
          <cell r="B156" t="str">
            <v>CONTRATO DE PRESTACIÓN DE SERVICIOS PROFESIONALES Y/O APOYO A LA GESTIÓN</v>
          </cell>
          <cell r="C156" t="str">
            <v>Esdop 256 de 2022</v>
          </cell>
          <cell r="D156" t="str">
            <v>CONTRATACIÓN DIRECTA</v>
          </cell>
          <cell r="E156" t="str">
            <v>NATALIA  VALENCIA DELGADO</v>
          </cell>
          <cell r="F156" t="str">
            <v>FEMENINO</v>
          </cell>
          <cell r="G156">
            <v>1032362351</v>
          </cell>
          <cell r="H156">
            <v>0</v>
          </cell>
          <cell r="I156"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LA EDICION Y PRODUCCION GRAFICA DE LOS DOCUMENTOS, BOLETINES, MANUALES, PIEZAS, MEDICIONES Y DEMAS PUBLICACIONES, NECESARIAS PARA LA DIVULGACION DE LAS ESTRATEGIAS DE TRANSFORMACION CULTURAL PROGRAMADAS PARA LA VIGENCIA 2022</v>
          </cell>
          <cell r="J156" t="str">
            <v>17 17. Contrato de Prestación de Servicios</v>
          </cell>
          <cell r="K156" t="str">
            <v>1 Contratista</v>
          </cell>
          <cell r="L156" t="str">
            <v xml:space="preserve">1 Natural </v>
          </cell>
          <cell r="M156" t="str">
            <v>2 Privada (1)</v>
          </cell>
          <cell r="N156" t="str">
            <v>4 Persona Natural (2)</v>
          </cell>
          <cell r="O156" t="str">
            <v xml:space="preserve">31 31-Servicios Profesionales </v>
          </cell>
          <cell r="P156" t="str">
            <v>Calle 52 19-39</v>
          </cell>
          <cell r="Q156">
            <v>3116137660</v>
          </cell>
          <cell r="R156" t="str">
            <v>natalia.valencia@scrd.gov.co</v>
          </cell>
          <cell r="S156">
            <v>31494</v>
          </cell>
          <cell r="T156">
            <v>36</v>
          </cell>
          <cell r="U156" t="str">
            <v>MANIZALES, CALDAS</v>
          </cell>
          <cell r="V156" t="str">
            <v>Diseñadora grafica con
especialización en
fotografía</v>
          </cell>
          <cell r="W156" t="str">
            <v>NO APLICA</v>
          </cell>
          <cell r="X156" t="str">
            <v>NO APLICA</v>
          </cell>
          <cell r="Y156" t="str">
            <v>CO1.PCCNTR.3309840</v>
          </cell>
          <cell r="Z156" t="str">
            <v>https://community.secop.gov.co/Public/Tendering/ContractNoticePhases/View?PPI=CO1.PPI.16828796&amp;isFromPublicArea=True&amp;isModal=False</v>
          </cell>
          <cell r="AA156">
            <v>44580</v>
          </cell>
          <cell r="AB156" t="str">
            <v>5 Contratación directa</v>
          </cell>
          <cell r="AC156" t="str">
            <v>33 Prestación de Servicios Profesionales y Apoyo (5-8)</v>
          </cell>
          <cell r="AE156" t="str">
            <v>1 1. Ley 80</v>
          </cell>
          <cell r="AF156" t="str">
            <v>SUBSECRETARIA DE CULTURA CIUDADANA</v>
          </cell>
          <cell r="AG156" t="str">
            <v>SUBSECRETARIA DE CULTURA CIUDADANA</v>
          </cell>
          <cell r="AH156" t="str">
            <v>1 1. Inversión</v>
          </cell>
          <cell r="AI156">
            <v>7879</v>
          </cell>
          <cell r="AJ156" t="str">
            <v>O2301160555000000</v>
          </cell>
          <cell r="AK156" t="str">
            <v>Fortalecimiento de la Cultura Ciudadana y su Institucionalidad en Bogotá.</v>
          </cell>
          <cell r="AO156">
            <v>48457167</v>
          </cell>
          <cell r="AR156">
            <v>48457167</v>
          </cell>
          <cell r="AV156">
            <v>4405197</v>
          </cell>
          <cell r="AW156">
            <v>229</v>
          </cell>
          <cell r="AX156">
            <v>48457167</v>
          </cell>
          <cell r="AY156">
            <v>44585</v>
          </cell>
          <cell r="AZ156">
            <v>116</v>
          </cell>
          <cell r="BA156">
            <v>48457167</v>
          </cell>
          <cell r="BB156">
            <v>44567</v>
          </cell>
          <cell r="BC156" t="str">
            <v>6 6: Prestacion de servicios</v>
          </cell>
          <cell r="BD156" t="str">
            <v>1 Nacional</v>
          </cell>
          <cell r="BE156" t="str">
            <v>3 3. Único Contratista</v>
          </cell>
          <cell r="BF156">
            <v>44582</v>
          </cell>
          <cell r="BG156">
            <v>44596</v>
          </cell>
          <cell r="BH156">
            <v>44925</v>
          </cell>
          <cell r="BI156">
            <v>44925</v>
          </cell>
          <cell r="BJ156" t="str">
            <v>2 2-Ejecución</v>
          </cell>
          <cell r="BK156" t="str">
            <v>1 1. Días</v>
          </cell>
          <cell r="BL156">
            <v>329</v>
          </cell>
          <cell r="BO156">
            <v>329</v>
          </cell>
          <cell r="BP156">
            <v>44596</v>
          </cell>
          <cell r="BQ156">
            <v>44582</v>
          </cell>
          <cell r="BR156">
            <v>45112</v>
          </cell>
          <cell r="CE156" t="str">
            <v>PENDIENTE</v>
          </cell>
          <cell r="CF156" t="str">
            <v>PENDIENTE</v>
          </cell>
          <cell r="CG156" t="str">
            <v>3 3. Municipal</v>
          </cell>
          <cell r="CH156" t="str">
            <v>2 2. Transferencias</v>
          </cell>
          <cell r="CI156" t="str">
            <v>1 1-Pesos Colombianos</v>
          </cell>
          <cell r="CJ156" t="str">
            <v>149 3. Bogotá D.C.</v>
          </cell>
          <cell r="CK156" t="str">
            <v>17 17 La Candelaria</v>
          </cell>
          <cell r="CL156" t="str">
            <v>LA CANDELARIA</v>
          </cell>
          <cell r="CM156" t="str">
            <v>1 1. Única</v>
          </cell>
          <cell r="CN156" t="str">
            <v>4 CARRERA</v>
          </cell>
          <cell r="CO156">
            <v>8</v>
          </cell>
          <cell r="CP156">
            <v>9</v>
          </cell>
          <cell r="CQ156">
            <v>83</v>
          </cell>
          <cell r="CR156" t="str">
            <v>1 Interno</v>
          </cell>
          <cell r="CS156" t="str">
            <v>DAVID ESTEBAN CORDOBA ARIZA</v>
          </cell>
          <cell r="CT156">
            <v>81717279</v>
          </cell>
          <cell r="CU156">
            <v>0</v>
          </cell>
          <cell r="CW156" t="str">
            <v>DISEÑADOR GRÁFICO</v>
          </cell>
        </row>
        <row r="157">
          <cell r="A157">
            <v>155</v>
          </cell>
          <cell r="B157" t="str">
            <v>CONTRATO DE PRESTACIÓN DE SERVICIOS PROFESIONALES Y/O APOYO A LA GESTIÓN</v>
          </cell>
          <cell r="C157" t="str">
            <v>Esdop 204 de 2022</v>
          </cell>
          <cell r="D157" t="str">
            <v>CONTRATACIÓN DIRECTA</v>
          </cell>
          <cell r="E157" t="str">
            <v>JUAN DAVID CORTES GONZALEZ</v>
          </cell>
          <cell r="F157" t="str">
            <v>MASCULINO</v>
          </cell>
          <cell r="G157">
            <v>80283677</v>
          </cell>
          <cell r="H157">
            <v>0</v>
          </cell>
          <cell r="I157"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orientar y acompañar la formulación de documentos, la ejecución y el seguimiento del Programa de Prevención de la Discriminación Múltiple a desarrollarse en la vigencia 2022.</v>
          </cell>
          <cell r="J157" t="str">
            <v>17 17. Contrato de Prestación de Servicios</v>
          </cell>
          <cell r="K157" t="str">
            <v>1 Contratista</v>
          </cell>
          <cell r="L157" t="str">
            <v xml:space="preserve">1 Natural </v>
          </cell>
          <cell r="M157" t="str">
            <v>2 Privada (1)</v>
          </cell>
          <cell r="N157" t="str">
            <v>4 Persona Natural (2)</v>
          </cell>
          <cell r="O157" t="str">
            <v xml:space="preserve">31 31-Servicios Profesionales </v>
          </cell>
          <cell r="P157" t="str">
            <v>CR 120 A 73 A 40</v>
          </cell>
          <cell r="Q157">
            <v>3274850</v>
          </cell>
          <cell r="R157" t="str">
            <v>juan.cortes@scrd.gov.co</v>
          </cell>
          <cell r="S157">
            <v>31043</v>
          </cell>
          <cell r="T157">
            <v>38</v>
          </cell>
          <cell r="U157" t="str">
            <v>BOGOTÁ, BOGOTÁ D.C.</v>
          </cell>
          <cell r="V157" t="str">
            <v>Licenciado en Educación Fisica y experiencia superior a seis (6) años en desarrollo de proyectos,
gestión cultural y comunitaria, en acciones de género, investigación y sistematización de información.</v>
          </cell>
          <cell r="W157" t="str">
            <v>NO APLICA</v>
          </cell>
          <cell r="X157" t="str">
            <v>NO APLICA</v>
          </cell>
          <cell r="Y157" t="str">
            <v>CO1.PCCNTR.3309871</v>
          </cell>
          <cell r="Z157" t="str">
            <v>https://community.secop.gov.co/Public/Tendering/ContractNoticePhases/View?PPI=CO1.PPI.16842228&amp;isFromPublicArea=True&amp;isModal=False</v>
          </cell>
          <cell r="AA157">
            <v>44580</v>
          </cell>
          <cell r="AB157" t="str">
            <v>5 Contratación directa</v>
          </cell>
          <cell r="AC157" t="str">
            <v>33 Prestación de Servicios Profesionales y Apoyo (5-8)</v>
          </cell>
          <cell r="AE157" t="str">
            <v>1 1. Ley 80</v>
          </cell>
          <cell r="AF157" t="str">
            <v>SUBSECRETARIA DE CULTURA CIUDADANA</v>
          </cell>
          <cell r="AG157" t="str">
            <v>DIRECCIÓN OBSERVATORIO Y GESTIÓN DEL CONOCIMIENTO CULTURAL</v>
          </cell>
          <cell r="AH157" t="str">
            <v>1 1. Inversión</v>
          </cell>
          <cell r="AI157">
            <v>7879</v>
          </cell>
          <cell r="AJ157" t="str">
            <v>O2301160555000000</v>
          </cell>
          <cell r="AK157" t="str">
            <v>Fortalecimiento de la Cultura Ciudadana y su Institucionalidad en Bogotá.</v>
          </cell>
          <cell r="AO157">
            <v>95731273</v>
          </cell>
          <cell r="AR157">
            <v>95731273</v>
          </cell>
          <cell r="AV157">
            <v>8702843</v>
          </cell>
          <cell r="AW157">
            <v>231</v>
          </cell>
          <cell r="AX157">
            <v>95731273</v>
          </cell>
          <cell r="AY157">
            <v>44585</v>
          </cell>
          <cell r="AZ157">
            <v>294</v>
          </cell>
          <cell r="BA157">
            <v>95743219</v>
          </cell>
          <cell r="BB157">
            <v>44573</v>
          </cell>
          <cell r="BC157" t="str">
            <v>6 6: Prestacion de servicios</v>
          </cell>
          <cell r="BD157" t="str">
            <v>1 Nacional</v>
          </cell>
          <cell r="BE157" t="str">
            <v>3 3. Único Contratista</v>
          </cell>
          <cell r="BF157">
            <v>44581</v>
          </cell>
          <cell r="BG157">
            <v>44587</v>
          </cell>
          <cell r="BH157">
            <v>44921</v>
          </cell>
          <cell r="BI157">
            <v>44921</v>
          </cell>
          <cell r="BJ157" t="str">
            <v>2 2-Ejecución</v>
          </cell>
          <cell r="BK157" t="str">
            <v>1 1. Días</v>
          </cell>
          <cell r="BL157">
            <v>334</v>
          </cell>
          <cell r="BO157">
            <v>334</v>
          </cell>
          <cell r="BP157">
            <v>44582</v>
          </cell>
          <cell r="BQ157">
            <v>44585</v>
          </cell>
          <cell r="BR157">
            <v>45107</v>
          </cell>
          <cell r="CE157" t="str">
            <v>PENDIENTE</v>
          </cell>
          <cell r="CF157" t="str">
            <v>PENDIENTE</v>
          </cell>
          <cell r="CG157" t="str">
            <v>3 3. Municipal</v>
          </cell>
          <cell r="CH157" t="str">
            <v>2 2. Transferencias</v>
          </cell>
          <cell r="CI157" t="str">
            <v>1 1-Pesos Colombianos</v>
          </cell>
          <cell r="CJ157" t="str">
            <v>149 3. Bogotá D.C.</v>
          </cell>
          <cell r="CK157" t="str">
            <v>17 17 La Candelaria</v>
          </cell>
          <cell r="CL157" t="str">
            <v>LA CANDELARIA</v>
          </cell>
          <cell r="CM157" t="str">
            <v>1 1. Única</v>
          </cell>
          <cell r="CN157" t="str">
            <v>4 CARRERA</v>
          </cell>
          <cell r="CO157">
            <v>8</v>
          </cell>
          <cell r="CP157">
            <v>9</v>
          </cell>
          <cell r="CQ157">
            <v>83</v>
          </cell>
          <cell r="CR157" t="str">
            <v>1 Interno</v>
          </cell>
          <cell r="CS157" t="str">
            <v>MAURICIO ROMERO HERNANDEZ</v>
          </cell>
          <cell r="CT157">
            <v>79364563</v>
          </cell>
          <cell r="CU157">
            <v>4</v>
          </cell>
          <cell r="CW157" t="str">
            <v>LICENCIADO EN EDUCACION</v>
          </cell>
        </row>
        <row r="158">
          <cell r="A158">
            <v>156</v>
          </cell>
          <cell r="B158" t="str">
            <v>CONTRATO DE PRESTACIÓN DE SERVICIOS PROFESIONALES Y/O APOYO A LA GESTIÓN</v>
          </cell>
          <cell r="C158" t="str">
            <v>Esdop 211 de 2022</v>
          </cell>
          <cell r="D158" t="str">
            <v>CONTRATACIÓN DIRECTA</v>
          </cell>
          <cell r="E158" t="str">
            <v>ELIZABETH  PERDOMO LEYTON</v>
          </cell>
          <cell r="F158" t="str">
            <v>FEMENINO</v>
          </cell>
          <cell r="G158">
            <v>55161695</v>
          </cell>
          <cell r="H158">
            <v>9</v>
          </cell>
          <cell r="I158" t="str">
            <v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ORIENTAR Y ACOMPAÑAR LA EJECUCION Y EL SEGUIMIENTO DE LAS ACCIONES QUE HACEN PARTE DE LAS ESTRATEGIAS DE TRANSFORMACION CULTURAL DE AMBIENTE Y SALUD, A DESARROLLARSE EN LA VIGENCIA 2022.</v>
          </cell>
          <cell r="J158" t="str">
            <v>17 17. Contrato de Prestación de Servicios</v>
          </cell>
          <cell r="K158" t="str">
            <v>1 Contratista</v>
          </cell>
          <cell r="L158" t="str">
            <v xml:space="preserve">1 Natural </v>
          </cell>
          <cell r="M158" t="str">
            <v>2 Privada (1)</v>
          </cell>
          <cell r="N158" t="str">
            <v>4 Persona Natural (2)</v>
          </cell>
          <cell r="O158" t="str">
            <v xml:space="preserve">31 31-Servicios Profesionales </v>
          </cell>
          <cell r="P158" t="str">
            <v>CL 81 102 75 B 44</v>
          </cell>
          <cell r="Q158">
            <v>3142234737</v>
          </cell>
          <cell r="R158" t="str">
            <v>elizabeth.perdomo@scrd.gov.co</v>
          </cell>
          <cell r="S158">
            <v>25546</v>
          </cell>
          <cell r="T158">
            <v>53</v>
          </cell>
          <cell r="U158" t="str">
            <v>HUILA, CAMPOALEGRE</v>
          </cell>
          <cell r="V158" t="str">
            <v>Profesional en EstudiosPolíticos y Resolución de Conflictos
y Magister en Comunicación Educativa y experiencia superior a tres (3) años en gestión cultural y acompañamiento
en proyectos</v>
          </cell>
          <cell r="W158" t="str">
            <v>NO APLICA</v>
          </cell>
          <cell r="X158" t="str">
            <v>NO APLICA</v>
          </cell>
          <cell r="Y158" t="str">
            <v>CO1.PCCNTR.3310180</v>
          </cell>
          <cell r="Z158" t="str">
            <v>https://community.secop.gov.co/Public/Tendering/ContractNoticePhases/View?PPI=CO1.PPI.16856668&amp;isFromPublicArea=True&amp;isModal=False</v>
          </cell>
          <cell r="AA158">
            <v>44580</v>
          </cell>
          <cell r="AB158" t="str">
            <v>5 Contratación directa</v>
          </cell>
          <cell r="AC158" t="str">
            <v>33 Prestación de Servicios Profesionales y Apoyo (5-8)</v>
          </cell>
          <cell r="AE158" t="str">
            <v>1 1. Ley 80</v>
          </cell>
          <cell r="AF158" t="str">
            <v>SUBSECRETARIA DE CULTURA CIUDADANA</v>
          </cell>
          <cell r="AG158" t="str">
            <v>SUBSECRETARIA DE CULTURA CIUDADANA</v>
          </cell>
          <cell r="AH158" t="str">
            <v>1 1. Inversión</v>
          </cell>
          <cell r="AI158">
            <v>7879</v>
          </cell>
          <cell r="AJ158" t="str">
            <v>O2301160555000000</v>
          </cell>
          <cell r="AK158" t="str">
            <v>Fortalecimiento de la Cultura Ciudadana y su Institucionalidad en Bogotá.</v>
          </cell>
          <cell r="AO158">
            <v>103630197</v>
          </cell>
          <cell r="AR158">
            <v>103630197</v>
          </cell>
          <cell r="AV158">
            <v>9420927</v>
          </cell>
          <cell r="AW158">
            <v>232</v>
          </cell>
          <cell r="AX158">
            <v>103630197</v>
          </cell>
          <cell r="AY158">
            <v>44585</v>
          </cell>
          <cell r="AZ158">
            <v>263</v>
          </cell>
          <cell r="BA158">
            <v>103630197</v>
          </cell>
          <cell r="BB158">
            <v>44572</v>
          </cell>
          <cell r="BC158" t="str">
            <v>6 6: Prestacion de servicios</v>
          </cell>
          <cell r="BD158" t="str">
            <v>1 Nacional</v>
          </cell>
          <cell r="BE158" t="str">
            <v>3 3. Único Contratista</v>
          </cell>
          <cell r="BF158">
            <v>44581</v>
          </cell>
          <cell r="BG158">
            <v>44593</v>
          </cell>
          <cell r="BH158">
            <v>44925</v>
          </cell>
          <cell r="BI158">
            <v>44925</v>
          </cell>
          <cell r="BJ158" t="str">
            <v>2 2-Ejecución</v>
          </cell>
          <cell r="BK158" t="str">
            <v>1 1. Días</v>
          </cell>
          <cell r="BL158">
            <v>332</v>
          </cell>
          <cell r="BO158">
            <v>332</v>
          </cell>
          <cell r="BP158">
            <v>44582</v>
          </cell>
          <cell r="BQ158">
            <v>44585</v>
          </cell>
          <cell r="BR158">
            <v>45107</v>
          </cell>
          <cell r="CE158" t="str">
            <v>PENDIENTE</v>
          </cell>
          <cell r="CF158" t="str">
            <v>PENDIENTE</v>
          </cell>
          <cell r="CG158" t="str">
            <v>3 3. Municipal</v>
          </cell>
          <cell r="CH158" t="str">
            <v>2 2. Transferencias</v>
          </cell>
          <cell r="CI158" t="str">
            <v>1 1-Pesos Colombianos</v>
          </cell>
          <cell r="CJ158" t="str">
            <v>149 3. Bogotá D.C.</v>
          </cell>
          <cell r="CK158" t="str">
            <v>17 17 La Candelaria</v>
          </cell>
          <cell r="CL158" t="str">
            <v>LA CANDELARIA</v>
          </cell>
          <cell r="CM158" t="str">
            <v>1 1. Única</v>
          </cell>
          <cell r="CN158" t="str">
            <v>4 CARRERA</v>
          </cell>
          <cell r="CO158">
            <v>8</v>
          </cell>
          <cell r="CP158">
            <v>9</v>
          </cell>
          <cell r="CQ158">
            <v>83</v>
          </cell>
          <cell r="CR158" t="str">
            <v>1 Interno</v>
          </cell>
          <cell r="CS158" t="str">
            <v>ZOAD HUMAR FORERO</v>
          </cell>
          <cell r="CT158">
            <v>52221928</v>
          </cell>
          <cell r="CU158">
            <v>7</v>
          </cell>
        </row>
        <row r="159">
          <cell r="A159">
            <v>157</v>
          </cell>
          <cell r="B159" t="str">
            <v>CONTRATO DE PRESTACIÓN DE SERVICIOS PROFESIONALES Y/O APOYO A LA GESTIÓN</v>
          </cell>
          <cell r="C159" t="str">
            <v>ESDOP 71 DE 2022</v>
          </cell>
          <cell r="D159" t="str">
            <v>CONTRATACIÓN DIRECTA</v>
          </cell>
          <cell r="E159" t="str">
            <v>OSCAR MAURICIO PATARROYO CARO</v>
          </cell>
          <cell r="F159" t="str">
            <v>MASCULINO</v>
          </cell>
          <cell r="G159">
            <v>79341745</v>
          </cell>
          <cell r="H159">
            <v>9</v>
          </cell>
          <cell r="I159" t="str">
            <v xml:space="preserve"> PRESTAR SERVICIOS PROFESIONALES A LA SUBDIRECCION DE INFRAESTRUCTURA Y PATRIMONIO CULTURAL, PARA LA EJECUCION DEL PROYECTO DE INVERS ION 7654 EN SU META NUMERO DOS, APOYANDO EN LA VERIFICACION DE ASPECTOS TECNICOS DE LUMINOTECNIA, INSTALACIONES ELECTRICAS, MECANICA  TEATRAL Y VESTIMENTA TEATRAL DE LOS PROYECTOS DE INFRAESTRUCTURA CULTURAL. ID 3438             </v>
          </cell>
          <cell r="J159" t="str">
            <v>17 17. Contrato de Prestación de Servicios</v>
          </cell>
          <cell r="K159" t="str">
            <v>1 Contratista</v>
          </cell>
          <cell r="L159" t="str">
            <v xml:space="preserve">1 Natural </v>
          </cell>
          <cell r="M159" t="str">
            <v>2 Privada (1)</v>
          </cell>
          <cell r="N159" t="str">
            <v>4 Persona Natural (2)</v>
          </cell>
          <cell r="O159" t="str">
            <v xml:space="preserve">31 31-Servicios Profesionales </v>
          </cell>
          <cell r="P159" t="str">
            <v>CALLE 152 NO. 54 - 50, INT. 2 APTO. 502</v>
          </cell>
          <cell r="Q159">
            <v>3143516886</v>
          </cell>
          <cell r="R159" t="str">
            <v>oscar.patarroyo@scrd.gov.co</v>
          </cell>
          <cell r="S159">
            <v>23987</v>
          </cell>
          <cell r="T159">
            <v>57</v>
          </cell>
          <cell r="U159" t="str">
            <v>BOGOTÁ, BOGOTÁ D.C.</v>
          </cell>
          <cell r="V159" t="str">
            <v>realizador de
cine y televisión, cuenta con más de cuatro (4) años en el desarrollo de proyectos de infraestructura cultural o supervisión o interventoría en los componentes de luminotecnia, instalaciones eléctricas, mecánica teatral y vestimenta
teatral.</v>
          </cell>
          <cell r="W159" t="str">
            <v>NO APLICA</v>
          </cell>
          <cell r="X159" t="str">
            <v>NO APLICA</v>
          </cell>
          <cell r="Y159" t="str">
            <v xml:space="preserve">CO1.PCCNTR.3310774	</v>
          </cell>
          <cell r="Z159" t="str">
            <v>https://community.secop.gov.co/Public/Tendering/ContractNoticePhases/View?PPI=CO1.PPI.16813169&amp;isFromPublicArea=True&amp;isModal=False</v>
          </cell>
          <cell r="AA159">
            <v>44580</v>
          </cell>
          <cell r="AB159" t="str">
            <v>5 Contratación directa</v>
          </cell>
          <cell r="AC159" t="str">
            <v>33 Prestación de Servicios Profesionales y Apoyo (5-8)</v>
          </cell>
          <cell r="AE159" t="str">
            <v>1 1. Ley 80</v>
          </cell>
          <cell r="AF159" t="str">
            <v>DIRECCION DE ARTE CULTURA Y PATRIMONIO</v>
          </cell>
          <cell r="AG159" t="str">
            <v>SUBDIRECCIÓN DE INFRAESTRUCTURA Y PATRIMONIO CULTURAL</v>
          </cell>
          <cell r="AH159" t="str">
            <v>1 1. Inversión</v>
          </cell>
          <cell r="AI159">
            <v>7654</v>
          </cell>
          <cell r="AJ159" t="str">
            <v>O2301160121000000</v>
          </cell>
          <cell r="AK159" t="str">
            <v>Mejoramiento de la infraestructura cultural en la ciudad de Bogotá.</v>
          </cell>
          <cell r="AO159">
            <v>64219188</v>
          </cell>
          <cell r="AR159">
            <v>64219188</v>
          </cell>
          <cell r="AV159">
            <v>5838108</v>
          </cell>
          <cell r="AW159">
            <v>226</v>
          </cell>
          <cell r="AX159">
            <v>64219188</v>
          </cell>
          <cell r="AY159">
            <v>44585</v>
          </cell>
          <cell r="AZ159">
            <v>175</v>
          </cell>
          <cell r="BA159">
            <v>64219188</v>
          </cell>
          <cell r="BB159">
            <v>44568</v>
          </cell>
          <cell r="BC159" t="str">
            <v>6 6: Prestacion de servicios</v>
          </cell>
          <cell r="BD159" t="str">
            <v>1 Nacional</v>
          </cell>
          <cell r="BE159" t="str">
            <v>3 3. Único Contratista</v>
          </cell>
          <cell r="BF159">
            <v>44582</v>
          </cell>
          <cell r="BG159">
            <v>44586</v>
          </cell>
          <cell r="BH159">
            <v>44919</v>
          </cell>
          <cell r="BI159">
            <v>44919</v>
          </cell>
          <cell r="BJ159" t="str">
            <v>2 2-Ejecución</v>
          </cell>
          <cell r="BK159" t="str">
            <v>1 1. Días</v>
          </cell>
          <cell r="BL159">
            <v>333</v>
          </cell>
          <cell r="BO159">
            <v>333</v>
          </cell>
          <cell r="BP159">
            <v>44582</v>
          </cell>
          <cell r="BQ159">
            <v>44581</v>
          </cell>
          <cell r="BR159">
            <v>45107</v>
          </cell>
          <cell r="CE159" t="str">
            <v>PENDIENTE</v>
          </cell>
          <cell r="CF159" t="str">
            <v>PENDIENTE</v>
          </cell>
          <cell r="CG159" t="str">
            <v>3 3. Municipal</v>
          </cell>
          <cell r="CH159" t="str">
            <v>2 2. Transferencias</v>
          </cell>
          <cell r="CI159" t="str">
            <v>1 1-Pesos Colombianos</v>
          </cell>
          <cell r="CJ159" t="str">
            <v>149 3. Bogotá D.C.</v>
          </cell>
          <cell r="CK159" t="str">
            <v>17 17 La Candelaria</v>
          </cell>
          <cell r="CL159" t="str">
            <v>LA CANDELARIA</v>
          </cell>
          <cell r="CM159" t="str">
            <v>1 1. Única</v>
          </cell>
          <cell r="CN159" t="str">
            <v>4 CARRERA</v>
          </cell>
          <cell r="CO159">
            <v>8</v>
          </cell>
          <cell r="CP159">
            <v>9</v>
          </cell>
          <cell r="CQ159">
            <v>83</v>
          </cell>
          <cell r="CR159" t="str">
            <v>1 Interno</v>
          </cell>
          <cell r="CS159" t="str">
            <v>IVAN DARIO QUIÑONES SANCHEZ</v>
          </cell>
          <cell r="CT159">
            <v>80093292</v>
          </cell>
          <cell r="CU159">
            <v>3</v>
          </cell>
        </row>
        <row r="160">
          <cell r="A160">
            <v>158</v>
          </cell>
          <cell r="B160" t="str">
            <v>CONTRATO DE PRESTACIÓN DE SERVICIOS PROFESIONALES Y/O APOYO A LA GESTIÓN</v>
          </cell>
          <cell r="C160" t="str">
            <v>ESDOP 372 DE 2022</v>
          </cell>
          <cell r="D160" t="str">
            <v>CONTRATACIÓN DIRECTA</v>
          </cell>
          <cell r="E160" t="str">
            <v>WILMER GUSTAVO MOGOLLON DUQUE</v>
          </cell>
          <cell r="F160" t="str">
            <v>MASCULINO</v>
          </cell>
          <cell r="G160">
            <v>1094244118</v>
          </cell>
          <cell r="H160">
            <v>0</v>
          </cell>
          <cell r="I160" t="str">
            <v xml:space="preserve"> PRESTAR SERVICIOS PROFESIONALES A LA DIRECCION DE FOMENTO PARA APOYAR MEDIANTE EL SOPORTE DE SOFTWARE Y EN EL SOPORTE FUNCIONAL DEL SISTEMA DE CONVOCATORIAS DEL BANCO DE JURADOS DE LOS PROGRAMAS DE FOMENTO, EN EL MARCO DEL DESARROLLO OBJETIVO ESPECIFICO 3 DEL PROYECTO DE INVERSION 7650 CONFORME AL PLAN DISTRITAL DE DESARROLLO 2020-2024 PARA EL AÑO 2022</v>
          </cell>
          <cell r="J160" t="str">
            <v>17 17. Contrato de Prestación de Servicios</v>
          </cell>
          <cell r="K160" t="str">
            <v>1 Contratista</v>
          </cell>
          <cell r="L160" t="str">
            <v xml:space="preserve">1 Natural </v>
          </cell>
          <cell r="M160" t="str">
            <v>2 Privada (1)</v>
          </cell>
          <cell r="N160" t="str">
            <v>4 Persona Natural (2)</v>
          </cell>
          <cell r="O160" t="str">
            <v xml:space="preserve">31 31-Servicios Profesionales </v>
          </cell>
          <cell r="P160" t="str">
            <v>CARRERA 68G # 21-40 SUR</v>
          </cell>
          <cell r="Q160">
            <v>3175394106</v>
          </cell>
          <cell r="R160" t="str">
            <v>wilmer.mogollon@scrd.gov.co</v>
          </cell>
          <cell r="S160">
            <v>32083</v>
          </cell>
          <cell r="T160">
            <v>35</v>
          </cell>
          <cell r="U160" t="str">
            <v>PAMPLONA, NORTE DE SANTANDER</v>
          </cell>
          <cell r="V160" t="str">
            <v>Ingeniero de sistemas con cinco años de experiencia profesional</v>
          </cell>
          <cell r="W160" t="str">
            <v>NO APLICA</v>
          </cell>
          <cell r="X160" t="str">
            <v>NO APLICA</v>
          </cell>
          <cell r="Y160" t="str">
            <v>CO1.PCCNTR.3316134</v>
          </cell>
          <cell r="Z160" t="str">
            <v>https://community.secop.gov.co/Public/Tendering/ContractNoticePhases/View?PPI=CO1.PPI.16871669&amp;isFromPublicArea=True&amp;isModal=False</v>
          </cell>
          <cell r="AA160">
            <v>44580</v>
          </cell>
          <cell r="AB160" t="str">
            <v>5 Contratación directa</v>
          </cell>
          <cell r="AC160" t="str">
            <v>33 Prestación de Servicios Profesionales y Apoyo (5-8)</v>
          </cell>
          <cell r="AE160" t="str">
            <v>1 1. Ley 80</v>
          </cell>
          <cell r="AF160" t="str">
            <v>SUBSECRETARIA DE GOBERNANZA</v>
          </cell>
          <cell r="AG160" t="str">
            <v>DIRECCION DE FOMENTO</v>
          </cell>
          <cell r="AH160" t="str">
            <v>1 1. Inversión</v>
          </cell>
          <cell r="AI160">
            <v>7650</v>
          </cell>
          <cell r="AJ160" t="str">
            <v>O2301160121000000</v>
          </cell>
          <cell r="AK160" t="str">
            <v>Fortalecimiento de los procesos de fomento cultural para la gestión
incluyente en Cultura para la vida cotidiana en Bogotá D.C.</v>
          </cell>
          <cell r="AO160">
            <v>87844295</v>
          </cell>
          <cell r="AR160">
            <v>87844295</v>
          </cell>
          <cell r="AV160">
            <v>7985845</v>
          </cell>
          <cell r="AW160">
            <v>185</v>
          </cell>
          <cell r="AX160">
            <v>87844295</v>
          </cell>
          <cell r="AY160">
            <v>44582</v>
          </cell>
          <cell r="AZ160">
            <v>226</v>
          </cell>
          <cell r="BA160">
            <v>87844295</v>
          </cell>
          <cell r="BB160">
            <v>44572</v>
          </cell>
          <cell r="BC160" t="str">
            <v>6 6: Prestacion de servicios</v>
          </cell>
          <cell r="BD160" t="str">
            <v>1 Nacional</v>
          </cell>
          <cell r="BE160" t="str">
            <v>3 3. Único Contratista</v>
          </cell>
          <cell r="BF160">
            <v>44582</v>
          </cell>
          <cell r="BG160">
            <v>44585</v>
          </cell>
          <cell r="BH160">
            <v>44919</v>
          </cell>
          <cell r="BI160">
            <v>44919</v>
          </cell>
          <cell r="BJ160" t="str">
            <v>2 2-Ejecución</v>
          </cell>
          <cell r="BK160" t="str">
            <v>1 1. Días</v>
          </cell>
          <cell r="BL160">
            <v>334</v>
          </cell>
          <cell r="BO160">
            <v>334</v>
          </cell>
          <cell r="BP160">
            <v>44582</v>
          </cell>
          <cell r="BQ160">
            <v>44581</v>
          </cell>
          <cell r="BR160">
            <v>45107</v>
          </cell>
          <cell r="CE160" t="str">
            <v>PENDIENTE</v>
          </cell>
          <cell r="CF160" t="str">
            <v>PENDIENTE</v>
          </cell>
          <cell r="CG160" t="str">
            <v>3 3. Municipal</v>
          </cell>
          <cell r="CH160" t="str">
            <v>2 2. Transferencias</v>
          </cell>
          <cell r="CI160" t="str">
            <v>1 1-Pesos Colombianos</v>
          </cell>
          <cell r="CJ160" t="str">
            <v>149 3. Bogotá D.C.</v>
          </cell>
          <cell r="CK160" t="str">
            <v>17 17 La Candelaria</v>
          </cell>
          <cell r="CL160" t="str">
            <v>LA CANDELARIA</v>
          </cell>
          <cell r="CM160" t="str">
            <v>1 1. Única</v>
          </cell>
          <cell r="CN160" t="str">
            <v>4 CARRERA</v>
          </cell>
          <cell r="CO160">
            <v>8</v>
          </cell>
          <cell r="CP160">
            <v>9</v>
          </cell>
          <cell r="CQ160">
            <v>83</v>
          </cell>
          <cell r="CR160" t="str">
            <v>1 Interno</v>
          </cell>
          <cell r="CS160" t="str">
            <v>VANESSA BARRENECHE SAMUR</v>
          </cell>
          <cell r="CT160">
            <v>1098671932</v>
          </cell>
          <cell r="CU160">
            <v>5</v>
          </cell>
          <cell r="CW160" t="str">
            <v>INGENIERO DE SISTEMAS</v>
          </cell>
        </row>
        <row r="161">
          <cell r="A161">
            <v>159</v>
          </cell>
          <cell r="B161" t="str">
            <v>CONTRATO DE PRESTACIÓN DE SERVICIOS PROFESIONALES Y/O APOYO A LA GESTIÓN</v>
          </cell>
          <cell r="C161" t="str">
            <v>ESDOP 443 DE 2022</v>
          </cell>
          <cell r="D161" t="str">
            <v>CONTRATACIÓN DIRECTA</v>
          </cell>
          <cell r="E161" t="str">
            <v>MARITZA LILIAN MORENO QUIROGA</v>
          </cell>
          <cell r="F161" t="str">
            <v>FEMENINO</v>
          </cell>
          <cell r="G161">
            <v>1032361129</v>
          </cell>
          <cell r="H161">
            <v>7</v>
          </cell>
          <cell r="I161" t="str">
            <v xml:space="preserve"> PRESTAR SERVICIOS PROFESIONALES A LA DIRECCION DE FOMENTO DE LA SECRETARIA DE CULTURA, RECREACION Y DEPORTE, EN DESARROLLO DE LA MET A 4 DEL PROYECTO DE INVERSION 7650, COMO APOYO TRANSVERSAL PARA EL ACOMPANAMIENTO Y SEGUIMIENTO DE LAS ACTIVIDADES DEL PROGRAMA DIST RITAL "ES CULTURA LOCAL" EN EL MARCO DE LA ESTRATEGIA DE PRESUPUESTOS PARTICIPATIVOS PARA LA VIGENCIA 2022             </v>
          </cell>
          <cell r="J161" t="str">
            <v>17 17. Contrato de Prestación de Servicios</v>
          </cell>
          <cell r="K161" t="str">
            <v>1 Contratista</v>
          </cell>
          <cell r="L161" t="str">
            <v xml:space="preserve">1 Natural </v>
          </cell>
          <cell r="M161" t="str">
            <v>2 Privada (1)</v>
          </cell>
          <cell r="N161" t="str">
            <v>4 Persona Natural (2)</v>
          </cell>
          <cell r="O161" t="str">
            <v xml:space="preserve">31 31-Servicios Profesionales </v>
          </cell>
          <cell r="P161" t="str">
            <v>CR 74 7 F 44</v>
          </cell>
          <cell r="Q161">
            <v>2873648</v>
          </cell>
          <cell r="R161" t="str">
            <v>maritza.moreno@scrd.gov.co</v>
          </cell>
          <cell r="S161">
            <v>31456</v>
          </cell>
          <cell r="T161">
            <v>36</v>
          </cell>
          <cell r="U161" t="str">
            <v>BOGOTÁ, BOGOTÁ D.C.</v>
          </cell>
          <cell r="V161" t="str">
            <v>Licenciada en Música: con más de 4 años de experiencia profesional</v>
          </cell>
          <cell r="W161" t="str">
            <v>NO APLICA</v>
          </cell>
          <cell r="X161" t="str">
            <v>NO APLICA</v>
          </cell>
          <cell r="Y161" t="str">
            <v>CO1.PCCNTR.3323711</v>
          </cell>
          <cell r="Z161" t="str">
            <v>https://community.secop.gov.co/Public/Tendering/ContractNoticePhases/View?PPI=CO1.PPI.16905552&amp;isFromPublicArea=True&amp;isModal=False</v>
          </cell>
          <cell r="AA161">
            <v>44581</v>
          </cell>
          <cell r="AB161" t="str">
            <v>5 Contratación directa</v>
          </cell>
          <cell r="AC161" t="str">
            <v>33 Prestación de Servicios Profesionales y Apoyo (5-8)</v>
          </cell>
          <cell r="AE161" t="str">
            <v>1 1. Ley 80</v>
          </cell>
          <cell r="AF161" t="str">
            <v>SUBSECRETARIA DE GOBERNANZA</v>
          </cell>
          <cell r="AG161" t="str">
            <v>DIRECCION DE FOMENTO</v>
          </cell>
          <cell r="AH161" t="str">
            <v>1 1. Inversión</v>
          </cell>
          <cell r="AI161">
            <v>7650</v>
          </cell>
          <cell r="AJ161" t="str">
            <v>O2301160121000000</v>
          </cell>
          <cell r="AK161" t="str">
            <v>Fortalecimiento de los procesos de fomento cultural para la gestión
incluyente en Cultura para la vida cotidiana en Bogotá D.C.</v>
          </cell>
          <cell r="AO161">
            <v>43626108</v>
          </cell>
          <cell r="AR161">
            <v>43626108</v>
          </cell>
          <cell r="AV161">
            <v>7271018</v>
          </cell>
          <cell r="AW161">
            <v>221</v>
          </cell>
          <cell r="AX161">
            <v>43626108</v>
          </cell>
          <cell r="AY161">
            <v>44585</v>
          </cell>
          <cell r="AZ161">
            <v>369</v>
          </cell>
          <cell r="BA161">
            <v>43626108</v>
          </cell>
          <cell r="BB161">
            <v>44575</v>
          </cell>
          <cell r="BC161" t="str">
            <v>6 6: Prestacion de servicios</v>
          </cell>
          <cell r="BD161" t="str">
            <v>1 Nacional</v>
          </cell>
          <cell r="BE161" t="str">
            <v>3 3. Único Contratista</v>
          </cell>
          <cell r="BF161">
            <v>44583</v>
          </cell>
          <cell r="BG161">
            <v>44590</v>
          </cell>
          <cell r="BH161">
            <v>44769</v>
          </cell>
          <cell r="BI161">
            <v>44769</v>
          </cell>
          <cell r="BJ161" t="str">
            <v>2 2-Ejecución</v>
          </cell>
          <cell r="BK161" t="str">
            <v>1 1. Días</v>
          </cell>
          <cell r="BL161">
            <v>179</v>
          </cell>
          <cell r="BO161">
            <v>179</v>
          </cell>
          <cell r="BP161">
            <v>44586</v>
          </cell>
          <cell r="BQ161">
            <v>44585</v>
          </cell>
          <cell r="BR161">
            <v>44957</v>
          </cell>
          <cell r="CE161" t="str">
            <v>PENDIENTE</v>
          </cell>
          <cell r="CF161" t="str">
            <v>PENDIENTE</v>
          </cell>
          <cell r="CG161" t="str">
            <v>3 3. Municipal</v>
          </cell>
          <cell r="CH161" t="str">
            <v>2 2. Transferencias</v>
          </cell>
          <cell r="CI161" t="str">
            <v>1 1-Pesos Colombianos</v>
          </cell>
          <cell r="CJ161" t="str">
            <v>149 3. Bogotá D.C.</v>
          </cell>
          <cell r="CK161" t="str">
            <v>17 17 La Candelaria</v>
          </cell>
          <cell r="CL161" t="str">
            <v>LA CANDELARIA</v>
          </cell>
          <cell r="CM161" t="str">
            <v>1 1. Única</v>
          </cell>
          <cell r="CN161" t="str">
            <v>4 CARRERA</v>
          </cell>
          <cell r="CO161">
            <v>8</v>
          </cell>
          <cell r="CP161">
            <v>9</v>
          </cell>
          <cell r="CQ161">
            <v>83</v>
          </cell>
          <cell r="CR161" t="str">
            <v>1 Interno</v>
          </cell>
          <cell r="CS161" t="str">
            <v>VANESSA BARRENECHE SAMUR</v>
          </cell>
          <cell r="CT161">
            <v>1098671932</v>
          </cell>
          <cell r="CU161">
            <v>5</v>
          </cell>
        </row>
        <row r="162">
          <cell r="A162">
            <v>160</v>
          </cell>
          <cell r="B162" t="str">
            <v>CONTRATO DE PRESTACIÓN DE SERVICIOS PROFESIONALES Y/O APOYO A LA GESTIÓN</v>
          </cell>
          <cell r="C162" t="str">
            <v>ESDOP 366 DE 2022</v>
          </cell>
          <cell r="D162" t="str">
            <v>CONTRATACIÓN DIRECTA</v>
          </cell>
          <cell r="E162" t="str">
            <v>DIANA PAOLA CORTES ESCAMILLA</v>
          </cell>
          <cell r="F162" t="str">
            <v>FEMENINO</v>
          </cell>
          <cell r="G162">
            <v>1099204597</v>
          </cell>
          <cell r="H162">
            <v>2</v>
          </cell>
          <cell r="I162" t="str">
            <v xml:space="preserve"> PRESTAR SERVICIOS PROFESIONALES DE APOYO JURIDICO A LA DIRECCION DE FOMENTO DE LA SECRETARIA DISTRITAL DE CULTURA, RECREACION Y DEPORTE - SCRD, EN LOS ASUNTOS RELACIONADOS CON EL PROGRAMA DISTRITAL DE ESTIMULOS - PDE EN 2022, EN EL MARCO DE LA META 4 DEL PROYECTO DE INVERSION 7650 FORTALECIMIENTO DE LOS PROCESOS DE FOMENTO CULTURAL PARA LA GESTION INCLUYENTE EN CULTURA PARA LA VIDA COTIDIANA EN BOGOTA D.C. Y DEL PLAN DE DESARROLLO DISTRITAL 2020-2024, UN NUEVO CONTRATO SOCIAL Y AMBIENTAL PARA LA BOGOTA DEL SIGLO XXI.</v>
          </cell>
          <cell r="J162" t="str">
            <v>17 17. Contrato de Prestación de Servicios</v>
          </cell>
          <cell r="K162" t="str">
            <v>1 Contratista</v>
          </cell>
          <cell r="L162" t="str">
            <v xml:space="preserve">1 Natural </v>
          </cell>
          <cell r="M162" t="str">
            <v>2 Privada (1)</v>
          </cell>
          <cell r="N162" t="str">
            <v>4 Persona Natural (2)</v>
          </cell>
          <cell r="O162" t="str">
            <v xml:space="preserve">31 31-Servicios Profesionales </v>
          </cell>
          <cell r="P162" t="str">
            <v>AK 19 145 A 49</v>
          </cell>
          <cell r="Q162">
            <v>3102222529</v>
          </cell>
          <cell r="R162" t="str">
            <v>paola.cortes@scrd.gov.co</v>
          </cell>
          <cell r="S162">
            <v>32067</v>
          </cell>
          <cell r="T162">
            <v>35</v>
          </cell>
          <cell r="U162" t="str">
            <v xml:space="preserve">SANTANDER, BUCARAMANGA. </v>
          </cell>
          <cell r="V162" t="str">
            <v>Profesional en Derecho, con experiencia profesional de noventa y ocho (98) meses</v>
          </cell>
          <cell r="W162" t="str">
            <v>NO APLICA</v>
          </cell>
          <cell r="X162" t="str">
            <v>NO APLICA</v>
          </cell>
          <cell r="Y162" t="str">
            <v>CO1.PCCNTR.3322671</v>
          </cell>
          <cell r="Z162" t="str">
            <v>https://community.secop.gov.co/Public/Tendering/ContractNoticePhases/View?PPI=CO1.PPI.16872804&amp;isFromPublicArea=True&amp;isModal=False</v>
          </cell>
          <cell r="AA162">
            <v>44581</v>
          </cell>
          <cell r="AB162" t="str">
            <v>5 Contratación directa</v>
          </cell>
          <cell r="AC162" t="str">
            <v>33 Prestación de Servicios Profesionales y Apoyo (5-8)</v>
          </cell>
          <cell r="AE162" t="str">
            <v>1 1. Ley 80</v>
          </cell>
          <cell r="AF162" t="str">
            <v>SUBSECRETARIA DE GOBERNANZA</v>
          </cell>
          <cell r="AG162" t="str">
            <v>DIRECCION DE FOMENTO</v>
          </cell>
          <cell r="AH162" t="str">
            <v>1 1. Inversión</v>
          </cell>
          <cell r="AI162">
            <v>7650</v>
          </cell>
          <cell r="AJ162" t="str">
            <v>O2301160121000000</v>
          </cell>
          <cell r="AK162" t="str">
            <v>Fortalecimiento de los procesos de fomento cultural para la gestión
incluyente en Cultura para la vida cotidiana en Bogotá D.C.</v>
          </cell>
          <cell r="AO162">
            <v>56356102</v>
          </cell>
          <cell r="AR162">
            <v>56356102</v>
          </cell>
          <cell r="AV162">
            <v>5123282</v>
          </cell>
          <cell r="AW162">
            <v>222</v>
          </cell>
          <cell r="AX162">
            <v>56356102</v>
          </cell>
          <cell r="AY162">
            <v>44585</v>
          </cell>
          <cell r="AZ162">
            <v>215</v>
          </cell>
          <cell r="BA162">
            <v>56356102</v>
          </cell>
          <cell r="BB162">
            <v>44572</v>
          </cell>
          <cell r="BC162" t="str">
            <v>6 6: Prestacion de servicios</v>
          </cell>
          <cell r="BD162" t="str">
            <v>1 Nacional</v>
          </cell>
          <cell r="BE162" t="str">
            <v>3 3. Único Contratista</v>
          </cell>
          <cell r="BF162">
            <v>44582</v>
          </cell>
          <cell r="BG162">
            <v>44588</v>
          </cell>
          <cell r="BH162">
            <v>44922</v>
          </cell>
          <cell r="BI162">
            <v>44922</v>
          </cell>
          <cell r="BJ162" t="str">
            <v>2 2-Ejecución</v>
          </cell>
          <cell r="BK162" t="str">
            <v>1 1. Días</v>
          </cell>
          <cell r="BL162">
            <v>334</v>
          </cell>
          <cell r="BO162">
            <v>334</v>
          </cell>
          <cell r="BP162">
            <v>44587</v>
          </cell>
          <cell r="BQ162">
            <v>44583</v>
          </cell>
          <cell r="BR162">
            <v>45117</v>
          </cell>
          <cell r="CE162" t="str">
            <v>PENDIENTE</v>
          </cell>
          <cell r="CF162" t="str">
            <v>PENDIENTE</v>
          </cell>
          <cell r="CG162" t="str">
            <v>3 3. Municipal</v>
          </cell>
          <cell r="CH162" t="str">
            <v>2 2. Transferencias</v>
          </cell>
          <cell r="CI162" t="str">
            <v>1 1-Pesos Colombianos</v>
          </cell>
          <cell r="CJ162" t="str">
            <v>149 3. Bogotá D.C.</v>
          </cell>
          <cell r="CK162" t="str">
            <v>17 17 La Candelaria</v>
          </cell>
          <cell r="CL162" t="str">
            <v>LA CANDELARIA</v>
          </cell>
          <cell r="CM162" t="str">
            <v>1 1. Única</v>
          </cell>
          <cell r="CN162" t="str">
            <v>4 CARRERA</v>
          </cell>
          <cell r="CO162">
            <v>8</v>
          </cell>
          <cell r="CP162">
            <v>9</v>
          </cell>
          <cell r="CQ162">
            <v>83</v>
          </cell>
          <cell r="CR162" t="str">
            <v>1 Interno</v>
          </cell>
          <cell r="CS162" t="str">
            <v>VANESSA BARRENECHE SAMUR</v>
          </cell>
          <cell r="CT162">
            <v>1098671932</v>
          </cell>
          <cell r="CU162">
            <v>5</v>
          </cell>
          <cell r="CW162" t="str">
            <v>ABOGADO</v>
          </cell>
        </row>
        <row r="163">
          <cell r="A163">
            <v>161</v>
          </cell>
          <cell r="B163" t="str">
            <v>CONTRATO DE PRESTACIÓN DE SERVICIOS PROFESIONALES Y/O APOYO A LA GESTIÓN</v>
          </cell>
          <cell r="C163" t="str">
            <v>Esdop 257 de 2022</v>
          </cell>
          <cell r="D163" t="str">
            <v>CONTRATACIÓN DIRECTA</v>
          </cell>
          <cell r="E163" t="str">
            <v>JENNIFER EILEEN SUAREZ BONILLA</v>
          </cell>
          <cell r="F163" t="str">
            <v>FEMENINO</v>
          </cell>
          <cell r="G163">
            <v>1052392641</v>
          </cell>
          <cell r="H163">
            <v>2</v>
          </cell>
          <cell r="I163" t="str">
            <v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APOYAR EN LA EJECUCION Y SEGUIMIENTO DE LAS ACCIONES RELACIONADAS CON LA ESTRATEGIA PARA LA PREVENCION DE VIOLENCIAS DE GENERO, MEDIANTE LA LINEA CALMA A DESARROLLARSE EN LA VIGENCIA 2022.</v>
          </cell>
          <cell r="J163" t="str">
            <v>17 17. Contrato de Prestación de Servicios</v>
          </cell>
          <cell r="K163" t="str">
            <v>1 Contratista</v>
          </cell>
          <cell r="L163" t="str">
            <v xml:space="preserve">1 Natural </v>
          </cell>
          <cell r="M163" t="str">
            <v>2 Privada (1)</v>
          </cell>
          <cell r="N163" t="str">
            <v>4 Persona Natural (2)</v>
          </cell>
          <cell r="O163" t="str">
            <v xml:space="preserve">31 31-Servicios Profesionales </v>
          </cell>
          <cell r="P163" t="str">
            <v>CL 49 14 16</v>
          </cell>
          <cell r="Q163">
            <v>3219022027</v>
          </cell>
          <cell r="R163" t="str">
            <v>jennifer.suarez@scrd.gov.co</v>
          </cell>
          <cell r="S163">
            <v>33210</v>
          </cell>
          <cell r="T163">
            <v>32</v>
          </cell>
          <cell r="U163" t="str">
            <v>BOYACÁ, DUITAMA</v>
          </cell>
          <cell r="V163" t="str">
            <v>politologa con experiencia superior a un (1) año en desarrollo de proyectos y acciones de recolección de información,
investigación y sistermatización</v>
          </cell>
          <cell r="W163" t="str">
            <v>NO APLICA</v>
          </cell>
          <cell r="X163" t="str">
            <v>NO APLICA</v>
          </cell>
          <cell r="Y163" t="str">
            <v>CO1.PCCNTR.3317575</v>
          </cell>
          <cell r="Z163" t="str">
            <v>https://community.secop.gov.co/Public/Tendering/ContractNoticePhases/View?PPI=CO1.PPI.16892644&amp;isFromPublicArea=True&amp;isModal=False</v>
          </cell>
          <cell r="AA163">
            <v>44581</v>
          </cell>
          <cell r="AB163" t="str">
            <v>5 Contratación directa</v>
          </cell>
          <cell r="AC163" t="str">
            <v>33 Prestación de Servicios Profesionales y Apoyo (5-8)</v>
          </cell>
          <cell r="AE163" t="str">
            <v>1 1. Ley 80</v>
          </cell>
          <cell r="AF163" t="str">
            <v>SUBSECRETARIA DE CULTURA CIUDADANA</v>
          </cell>
          <cell r="AG163" t="str">
            <v>SUBSECRETARIA DE CULTURA CIUDADANA</v>
          </cell>
          <cell r="AH163" t="str">
            <v>1 1. Inversión</v>
          </cell>
          <cell r="AI163">
            <v>7879</v>
          </cell>
          <cell r="AJ163" t="str">
            <v>O2301160555000000</v>
          </cell>
          <cell r="AK163" t="str">
            <v>Fortalecimiento de la Cultura Ciudadana y su Institucionalidad en Bogotá.</v>
          </cell>
          <cell r="AO163">
            <v>56356102</v>
          </cell>
          <cell r="AR163">
            <v>56356102</v>
          </cell>
          <cell r="AV163">
            <v>5123282</v>
          </cell>
          <cell r="AW163">
            <v>190</v>
          </cell>
          <cell r="AX163">
            <v>56356102</v>
          </cell>
          <cell r="AY163">
            <v>44585</v>
          </cell>
          <cell r="AZ163">
            <v>262</v>
          </cell>
          <cell r="BA163">
            <v>56356102</v>
          </cell>
          <cell r="BB163">
            <v>44572</v>
          </cell>
          <cell r="BC163" t="str">
            <v>6 6: Prestacion de servicios</v>
          </cell>
          <cell r="BD163" t="str">
            <v>1 Nacional</v>
          </cell>
          <cell r="BE163" t="str">
            <v>3 3. Único Contratista</v>
          </cell>
          <cell r="BF163">
            <v>44582</v>
          </cell>
          <cell r="BG163">
            <v>44593</v>
          </cell>
          <cell r="BH163">
            <v>44925</v>
          </cell>
          <cell r="BI163">
            <v>44925</v>
          </cell>
          <cell r="BJ163" t="str">
            <v>2 2-Ejecución</v>
          </cell>
          <cell r="BK163" t="str">
            <v>1 1. Días</v>
          </cell>
          <cell r="BL163">
            <v>332</v>
          </cell>
          <cell r="BO163">
            <v>332</v>
          </cell>
          <cell r="BP163">
            <v>44586</v>
          </cell>
          <cell r="BQ163">
            <v>44581</v>
          </cell>
          <cell r="BR163">
            <v>45102</v>
          </cell>
          <cell r="CE163" t="str">
            <v>PENDIENTE</v>
          </cell>
          <cell r="CF163" t="str">
            <v>PENDIENTE</v>
          </cell>
          <cell r="CG163" t="str">
            <v>3 3. Municipal</v>
          </cell>
          <cell r="CH163" t="str">
            <v>2 2. Transferencias</v>
          </cell>
          <cell r="CI163" t="str">
            <v>1 1-Pesos Colombianos</v>
          </cell>
          <cell r="CJ163" t="str">
            <v>149 3. Bogotá D.C.</v>
          </cell>
          <cell r="CK163" t="str">
            <v>17 17 La Candelaria</v>
          </cell>
          <cell r="CL163" t="str">
            <v>LA CANDELARIA</v>
          </cell>
          <cell r="CM163" t="str">
            <v>1 1. Única</v>
          </cell>
          <cell r="CN163" t="str">
            <v>4 CARRERA</v>
          </cell>
          <cell r="CO163">
            <v>8</v>
          </cell>
          <cell r="CP163">
            <v>9</v>
          </cell>
          <cell r="CQ163">
            <v>83</v>
          </cell>
          <cell r="CR163" t="str">
            <v>1 Interno</v>
          </cell>
          <cell r="CS163" t="str">
            <v>ZOAD HUMAR FORERO</v>
          </cell>
          <cell r="CT163">
            <v>52221928</v>
          </cell>
          <cell r="CU163">
            <v>7</v>
          </cell>
          <cell r="CW163" t="str">
            <v>POLITOLOGO</v>
          </cell>
        </row>
        <row r="164">
          <cell r="A164">
            <v>162</v>
          </cell>
          <cell r="B164" t="str">
            <v>CONTRATO DE PRESTACIÓN DE SERVICIOS PROFESIONALES Y/O APOYO A LA GESTIÓN</v>
          </cell>
          <cell r="C164" t="str">
            <v>Esdop 152 de 2022</v>
          </cell>
          <cell r="D164" t="str">
            <v>CONTRATACIÓN DIRECTA</v>
          </cell>
          <cell r="E164" t="str">
            <v>RAFAEL FRANCISCO DE LA OSSA ARCHILA</v>
          </cell>
          <cell r="F164" t="str">
            <v>MASCULINO</v>
          </cell>
          <cell r="G164">
            <v>80768012</v>
          </cell>
          <cell r="H164">
            <v>6</v>
          </cell>
          <cell r="I164"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 POYAR EL DESARROLLO DE ACTIVIDADES DE GESTION DEL CONOCIMIENTO CON ENFASIS EN ELEMENTOS CUALITATIVO - CUANTITATIVO RELACIONADAS CON TEMAS DE MOVILIDAD Y ESPACIO PUBLICO, PROGRAMADOS PARA LA VIGENCIA 2022.</v>
          </cell>
          <cell r="J164" t="str">
            <v>17 17. Contrato de Prestación de Servicios</v>
          </cell>
          <cell r="K164" t="str">
            <v>1 Contratista</v>
          </cell>
          <cell r="L164" t="str">
            <v xml:space="preserve">1 Natural </v>
          </cell>
          <cell r="M164" t="str">
            <v>2 Privada (1)</v>
          </cell>
          <cell r="N164" t="str">
            <v>4 Persona Natural (2)</v>
          </cell>
          <cell r="O164" t="str">
            <v xml:space="preserve">31 31-Servicios Profesionales </v>
          </cell>
          <cell r="P164" t="str">
            <v>Calle 56 # 7 - 39 Apto 401</v>
          </cell>
          <cell r="Q164" t="str">
            <v xml:space="preserve">3015366948
</v>
          </cell>
          <cell r="R164" t="str">
            <v>rafael.delaossa@scrd.gov.co</v>
          </cell>
          <cell r="S164">
            <v>30900</v>
          </cell>
          <cell r="T164">
            <v>38</v>
          </cell>
          <cell r="U164" t="str">
            <v>BOGOTÁ, BOGOTÁ D.C.</v>
          </cell>
          <cell r="V164" t="str">
            <v>Profesional en sociología con experiencia superior a tres (3) años en gestión de proyectos sociales y procesos de investigación</v>
          </cell>
          <cell r="W164" t="str">
            <v>NO APLICA</v>
          </cell>
          <cell r="X164" t="str">
            <v>NO APLICA</v>
          </cell>
          <cell r="Y164" t="str">
            <v>CO1.PCCNTR.3317837</v>
          </cell>
          <cell r="Z164" t="str">
            <v>https://community.secop.gov.co/Public/Tendering/ContractNoticePhases/View?PPI=CO1.PPI.16897166&amp;isFromPublicArea=True&amp;isModal=False</v>
          </cell>
          <cell r="AA164">
            <v>44581</v>
          </cell>
          <cell r="AB164" t="str">
            <v>5 Contratación directa</v>
          </cell>
          <cell r="AC164" t="str">
            <v>33 Prestación de Servicios Profesionales y Apoyo (5-8)</v>
          </cell>
          <cell r="AE164" t="str">
            <v>1 1. Ley 80</v>
          </cell>
          <cell r="AF164" t="str">
            <v>SUBSECRETARIA DE CULTURA CIUDADANA</v>
          </cell>
          <cell r="AG164" t="str">
            <v>DIRECCIÓN OBSERVATORIO Y GESTIÓN DEL CONOCIMIENTO CULTURAL</v>
          </cell>
          <cell r="AH164" t="str">
            <v>1 1. Inversión</v>
          </cell>
          <cell r="AI164">
            <v>7879</v>
          </cell>
          <cell r="AJ164" t="str">
            <v>O2301160555000000</v>
          </cell>
          <cell r="AK164" t="str">
            <v>Fortalecimiento de la Cultura Ciudadana y su Institucionalidad en Bogotá.</v>
          </cell>
          <cell r="AO164">
            <v>72106166</v>
          </cell>
          <cell r="AR164">
            <v>72106166</v>
          </cell>
          <cell r="AV164">
            <v>6555106</v>
          </cell>
          <cell r="AW164">
            <v>191</v>
          </cell>
          <cell r="AX164">
            <v>72106166</v>
          </cell>
          <cell r="AY164">
            <v>44585</v>
          </cell>
          <cell r="AZ164">
            <v>387</v>
          </cell>
          <cell r="BA164">
            <v>72106166</v>
          </cell>
          <cell r="BB164">
            <v>44578</v>
          </cell>
          <cell r="BC164" t="str">
            <v>6 6: Prestacion de servicios</v>
          </cell>
          <cell r="BD164" t="str">
            <v>1 Nacional</v>
          </cell>
          <cell r="BE164" t="str">
            <v>3 3. Único Contratista</v>
          </cell>
          <cell r="BF164">
            <v>44582</v>
          </cell>
          <cell r="BG164">
            <v>44587</v>
          </cell>
          <cell r="BH164">
            <v>44921</v>
          </cell>
          <cell r="BI164">
            <v>44921</v>
          </cell>
          <cell r="BJ164" t="str">
            <v>2 2-Ejecución</v>
          </cell>
          <cell r="BK164" t="str">
            <v>1 1. Días</v>
          </cell>
          <cell r="BL164">
            <v>334</v>
          </cell>
          <cell r="BO164">
            <v>334</v>
          </cell>
          <cell r="BP164">
            <v>44584</v>
          </cell>
          <cell r="BQ164">
            <v>44581</v>
          </cell>
          <cell r="BR164">
            <v>45107</v>
          </cell>
          <cell r="CE164" t="str">
            <v>PENDIENTE</v>
          </cell>
          <cell r="CF164" t="str">
            <v>PENDIENTE</v>
          </cell>
          <cell r="CG164" t="str">
            <v>3 3. Municipal</v>
          </cell>
          <cell r="CH164" t="str">
            <v>2 2. Transferencias</v>
          </cell>
          <cell r="CI164" t="str">
            <v>1 1-Pesos Colombianos</v>
          </cell>
          <cell r="CJ164" t="str">
            <v>149 3. Bogotá D.C.</v>
          </cell>
          <cell r="CK164" t="str">
            <v>17 17 La Candelaria</v>
          </cell>
          <cell r="CL164" t="str">
            <v>LA CANDELARIA</v>
          </cell>
          <cell r="CM164" t="str">
            <v>1 1. Única</v>
          </cell>
          <cell r="CN164" t="str">
            <v>4 CARRERA</v>
          </cell>
          <cell r="CO164">
            <v>8</v>
          </cell>
          <cell r="CP164">
            <v>9</v>
          </cell>
          <cell r="CQ164">
            <v>83</v>
          </cell>
          <cell r="CR164" t="str">
            <v>1 Interno</v>
          </cell>
          <cell r="CS164" t="str">
            <v>MAURICIO ROMERO HERNANDEZ</v>
          </cell>
          <cell r="CT164">
            <v>79364563</v>
          </cell>
          <cell r="CU164">
            <v>4</v>
          </cell>
        </row>
        <row r="165">
          <cell r="A165">
            <v>163</v>
          </cell>
          <cell r="B165" t="str">
            <v>CONTRATO DE PRESTACIÓN DE SERVICIOS PROFESIONALES Y/O APOYO A LA GESTIÓN</v>
          </cell>
          <cell r="C165" t="str">
            <v>Esdop 255 de 2022</v>
          </cell>
          <cell r="D165" t="str">
            <v>CONTRATACIÓN DIRECTA</v>
          </cell>
          <cell r="E165" t="str">
            <v>PAULO CESAR GUTIERREZ VARGAS</v>
          </cell>
          <cell r="F165" t="str">
            <v>MASCULINO</v>
          </cell>
          <cell r="G165">
            <v>94062906</v>
          </cell>
          <cell r="H165">
            <v>5</v>
          </cell>
          <cell r="I165" t="str">
            <v xml:space="preserve"> PRESTAR SERVICIOS A LA SUBSECRETARIA DISTRITAL DE CULTURA CIUDADANA Y GESTION DEL CONOCIMIENTO EN CUMPLIMIENTO DE LAS METAS ASOCIADAS AL PROYECTO DE INVERSION 7879 "FORTALECIMIENTO DE LA CULTURA CIUDADANA Y SU INSTITUCIONALIDAD EN BOGOTA", PARA APOYAR EN EL DESARROLLO DE LA LINEA GRAFICA DE LOS PROGRAMAS, PLATAFORMAS WEB, ASI COMO EN LA CREACION DE ACCIONES DE CULTURA CIUDADANA PROGRAMADAS  PARA LA VIGENCIA 2022.</v>
          </cell>
          <cell r="J165" t="str">
            <v>17 17. Contrato de Prestación de Servicios</v>
          </cell>
          <cell r="K165" t="str">
            <v>1 Contratista</v>
          </cell>
          <cell r="L165" t="str">
            <v xml:space="preserve">1 Natural </v>
          </cell>
          <cell r="M165" t="str">
            <v>2 Privada (1)</v>
          </cell>
          <cell r="N165" t="str">
            <v>4 Persona Natural (2)</v>
          </cell>
          <cell r="O165" t="str">
            <v xml:space="preserve">31 31-Servicios Profesionales </v>
          </cell>
          <cell r="P165" t="str">
            <v>CR 43 N 10 A 25</v>
          </cell>
          <cell r="Q165">
            <v>3350339</v>
          </cell>
          <cell r="R165" t="str">
            <v>paulo.gutierrez@scrd.gov.co</v>
          </cell>
          <cell r="S165">
            <v>30442</v>
          </cell>
          <cell r="T165">
            <v>39</v>
          </cell>
          <cell r="U165" t="str">
            <v>CALI, VALLE</v>
          </cell>
          <cell r="V165" t="str">
            <v>Tecnico profesional en diseño grafico y experiencia superior a dos (2) años como diseñador grafico</v>
          </cell>
          <cell r="W165" t="str">
            <v>NO APLICA</v>
          </cell>
          <cell r="X165" t="str">
            <v>NO APLICA</v>
          </cell>
          <cell r="Y165" t="str">
            <v>CO1.PCCNTR.3318408</v>
          </cell>
          <cell r="Z165" t="str">
            <v>https://community.secop.gov.co/Public/Tendering/ContractNoticePhases/View?PPI=CO1.PPI.16848816&amp;isFromPublicArea=True&amp;isModal=False</v>
          </cell>
          <cell r="AA165">
            <v>44581</v>
          </cell>
          <cell r="AB165" t="str">
            <v>5 Contratación directa</v>
          </cell>
          <cell r="AC165" t="str">
            <v>33 Prestación de Servicios Profesionales y Apoyo (5-8)</v>
          </cell>
          <cell r="AE165" t="str">
            <v>1 1. Ley 80</v>
          </cell>
          <cell r="AF165" t="str">
            <v>SUBSECRETARIA DE CULTURA CIUDADANA</v>
          </cell>
          <cell r="AG165" t="str">
            <v>SUBSECRETARIA DE CULTURA CIUDADANA</v>
          </cell>
          <cell r="AH165" t="str">
            <v>1 1. Inversión</v>
          </cell>
          <cell r="AI165">
            <v>7879</v>
          </cell>
          <cell r="AJ165" t="str">
            <v>O2301160555000000</v>
          </cell>
          <cell r="AK165" t="str">
            <v>Fortalecimiento de la Cultura Ciudadana y su Institucionalidad en Bogotá.</v>
          </cell>
          <cell r="AO165">
            <v>40594070</v>
          </cell>
          <cell r="AR165">
            <v>40594070</v>
          </cell>
          <cell r="AV165">
            <v>3690370</v>
          </cell>
          <cell r="AW165">
            <v>169</v>
          </cell>
          <cell r="AX165">
            <v>40594070</v>
          </cell>
          <cell r="AY165">
            <v>44582</v>
          </cell>
          <cell r="AZ165">
            <v>115</v>
          </cell>
          <cell r="BA165">
            <v>40594070</v>
          </cell>
          <cell r="BB165">
            <v>44567</v>
          </cell>
          <cell r="BC165" t="str">
            <v>6 6: Prestacion de servicios</v>
          </cell>
          <cell r="BD165" t="str">
            <v>1 Nacional</v>
          </cell>
          <cell r="BE165" t="str">
            <v>3 3. Único Contratista</v>
          </cell>
          <cell r="BF165">
            <v>44581</v>
          </cell>
          <cell r="BG165">
            <v>44593</v>
          </cell>
          <cell r="BH165">
            <v>44925</v>
          </cell>
          <cell r="BI165">
            <v>44925</v>
          </cell>
          <cell r="BJ165" t="str">
            <v>2 2-Ejecución</v>
          </cell>
          <cell r="BK165" t="str">
            <v>1 1. Días</v>
          </cell>
          <cell r="BL165">
            <v>332</v>
          </cell>
          <cell r="BO165">
            <v>332</v>
          </cell>
          <cell r="BP165">
            <v>44587</v>
          </cell>
          <cell r="BQ165">
            <v>44581</v>
          </cell>
          <cell r="BR165">
            <v>45107</v>
          </cell>
          <cell r="CE165" t="str">
            <v>PENDIENTE</v>
          </cell>
          <cell r="CF165" t="str">
            <v>PENDIENTE</v>
          </cell>
          <cell r="CG165" t="str">
            <v>3 3. Municipal</v>
          </cell>
          <cell r="CH165" t="str">
            <v>2 2. Transferencias</v>
          </cell>
          <cell r="CI165" t="str">
            <v>1 1-Pesos Colombianos</v>
          </cell>
          <cell r="CJ165" t="str">
            <v>149 3. Bogotá D.C.</v>
          </cell>
          <cell r="CK165" t="str">
            <v>17 17 La Candelaria</v>
          </cell>
          <cell r="CL165" t="str">
            <v>LA CANDELARIA</v>
          </cell>
          <cell r="CM165" t="str">
            <v>1 1. Única</v>
          </cell>
          <cell r="CN165" t="str">
            <v>4 CARRERA</v>
          </cell>
          <cell r="CO165">
            <v>8</v>
          </cell>
          <cell r="CP165">
            <v>9</v>
          </cell>
          <cell r="CQ165">
            <v>83</v>
          </cell>
          <cell r="CR165" t="str">
            <v>1 Interno</v>
          </cell>
          <cell r="CS165" t="str">
            <v>DAVID ESTEBAN CORDOBA ARIZA</v>
          </cell>
          <cell r="CT165">
            <v>81717279</v>
          </cell>
          <cell r="CU165">
            <v>0</v>
          </cell>
        </row>
        <row r="166">
          <cell r="A166">
            <v>164</v>
          </cell>
          <cell r="B166" t="str">
            <v>CONTRATO DE PRESTACIÓN DE SERVICIOS PROFESIONALES Y/O APOYO A LA GESTIÓN</v>
          </cell>
          <cell r="C166" t="str">
            <v>Esdop 145 de 2022</v>
          </cell>
          <cell r="D166" t="str">
            <v>CONTRATACIÓN DIRECTA</v>
          </cell>
          <cell r="E166" t="str">
            <v>PAULA  GONZALEZ VERGARA</v>
          </cell>
          <cell r="F166" t="str">
            <v>FEMENINO</v>
          </cell>
          <cell r="G166">
            <v>52251269</v>
          </cell>
          <cell r="H166">
            <v>1</v>
          </cell>
          <cell r="I166"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ORIENTAR Y ACOMPAÑAR EL DESARROLLO DE ACTIVIDADES DE GESTION DEL CONOCIMIENTO E INNOVACION ASI COMO EL ACOMPAÑAMIENTO DE LAS ESTRATEGIAS DE CULTURA CIUDADANA RELACIONADAS CON TEMAS DE GENERO Y DIVERSIDAD, PROGRAMADOS PARA LA VIGENCIA 2022.</v>
          </cell>
          <cell r="J166" t="str">
            <v>17 17. Contrato de Prestación de Servicios</v>
          </cell>
          <cell r="K166" t="str">
            <v>1 Contratista</v>
          </cell>
          <cell r="L166" t="str">
            <v xml:space="preserve">1 Natural </v>
          </cell>
          <cell r="M166" t="str">
            <v>2 Privada (1)</v>
          </cell>
          <cell r="N166" t="str">
            <v>4 Persona Natural (2)</v>
          </cell>
          <cell r="O166" t="str">
            <v xml:space="preserve">31 31-Servicios Profesionales </v>
          </cell>
          <cell r="P166" t="str">
            <v>CL 56 18 49 AP 401</v>
          </cell>
          <cell r="Q166">
            <v>3214915866</v>
          </cell>
          <cell r="R166" t="str">
            <v>paula.gonzalez@scrd.gov.co</v>
          </cell>
          <cell r="S166">
            <v>27044</v>
          </cell>
          <cell r="T166">
            <v>48</v>
          </cell>
          <cell r="U166" t="str">
            <v>BOGOTÁ, BOGOTÁ D.C.</v>
          </cell>
          <cell r="V166" t="str">
            <v>Antropóloga con mas de ocho (8) años de experiencia en
gestión de conocimiento y procesos de investigación e información</v>
          </cell>
          <cell r="W166" t="str">
            <v>NO APLICA</v>
          </cell>
          <cell r="X166" t="str">
            <v>NO APLICA</v>
          </cell>
          <cell r="Y166" t="str">
            <v>CO1.PCCNTR.3318626</v>
          </cell>
          <cell r="Z166" t="str">
            <v>https://community.secop.gov.co/Public/Tendering/ContractNoticePhases/View?PPI=CO1.PPI.16908417&amp;isFromPublicArea=True&amp;isModal=False</v>
          </cell>
          <cell r="AA166">
            <v>44581</v>
          </cell>
          <cell r="AB166" t="str">
            <v>5 Contratación directa</v>
          </cell>
          <cell r="AC166" t="str">
            <v>33 Prestación de Servicios Profesionales y Apoyo (5-8)</v>
          </cell>
          <cell r="AE166" t="str">
            <v>1 1. Ley 80</v>
          </cell>
          <cell r="AF166" t="str">
            <v>SUBSECRETARIA DE CULTURA CIUDADANA</v>
          </cell>
          <cell r="AG166" t="str">
            <v>DIRECCIÓN OBSERVATORIO Y GESTIÓN DEL CONOCIMIENTO CULTURAL</v>
          </cell>
          <cell r="AH166" t="str">
            <v>1 1. Inversión</v>
          </cell>
          <cell r="AI166">
            <v>7879</v>
          </cell>
          <cell r="AJ166" t="str">
            <v>O2301160555000000</v>
          </cell>
          <cell r="AK166" t="str">
            <v>Fortalecimiento de la Cultura Ciudadana y su Institucionalidad en Bogotá.</v>
          </cell>
          <cell r="AO166">
            <v>95731273</v>
          </cell>
          <cell r="AR166">
            <v>95731273</v>
          </cell>
          <cell r="AV166">
            <v>8702843</v>
          </cell>
          <cell r="AW166">
            <v>170</v>
          </cell>
          <cell r="AX166">
            <v>95731273</v>
          </cell>
          <cell r="AY166">
            <v>44582</v>
          </cell>
          <cell r="AZ166">
            <v>325</v>
          </cell>
          <cell r="BA166">
            <v>95731273</v>
          </cell>
          <cell r="BB166">
            <v>44574</v>
          </cell>
          <cell r="BC166" t="str">
            <v>6 6: Prestacion de servicios</v>
          </cell>
          <cell r="BD166" t="str">
            <v>1 Nacional</v>
          </cell>
          <cell r="BE166" t="str">
            <v>3 3. Único Contratista</v>
          </cell>
          <cell r="BF166">
            <v>44581</v>
          </cell>
          <cell r="BG166">
            <v>44593</v>
          </cell>
          <cell r="BH166">
            <v>44925</v>
          </cell>
          <cell r="BI166">
            <v>44925</v>
          </cell>
          <cell r="BJ166" t="str">
            <v>2 2-Ejecución</v>
          </cell>
          <cell r="BK166" t="str">
            <v>1 1. Días</v>
          </cell>
          <cell r="BL166">
            <v>332</v>
          </cell>
          <cell r="BO166">
            <v>332</v>
          </cell>
          <cell r="BP166">
            <v>44585</v>
          </cell>
          <cell r="BQ166">
            <v>44581</v>
          </cell>
          <cell r="BR166">
            <v>45107</v>
          </cell>
          <cell r="CE166" t="str">
            <v>PENDIENTE</v>
          </cell>
          <cell r="CF166" t="str">
            <v>PENDIENTE</v>
          </cell>
          <cell r="CG166" t="str">
            <v>3 3. Municipal</v>
          </cell>
          <cell r="CH166" t="str">
            <v>2 2. Transferencias</v>
          </cell>
          <cell r="CI166" t="str">
            <v>1 1-Pesos Colombianos</v>
          </cell>
          <cell r="CJ166" t="str">
            <v>149 3. Bogotá D.C.</v>
          </cell>
          <cell r="CK166" t="str">
            <v>17 17 La Candelaria</v>
          </cell>
          <cell r="CL166" t="str">
            <v>LA CANDELARIA</v>
          </cell>
          <cell r="CM166" t="str">
            <v>1 1. Única</v>
          </cell>
          <cell r="CN166" t="str">
            <v>4 CARRERA</v>
          </cell>
          <cell r="CO166">
            <v>8</v>
          </cell>
          <cell r="CP166">
            <v>9</v>
          </cell>
          <cell r="CQ166">
            <v>83</v>
          </cell>
          <cell r="CR166" t="str">
            <v>1 Interno</v>
          </cell>
          <cell r="CS166" t="str">
            <v>MAURICIO ROMERO HERNANDEZ</v>
          </cell>
          <cell r="CT166">
            <v>79364563</v>
          </cell>
          <cell r="CU166">
            <v>4</v>
          </cell>
          <cell r="CW166" t="str">
            <v>ANTROPOLOGO</v>
          </cell>
        </row>
        <row r="167">
          <cell r="A167">
            <v>165</v>
          </cell>
          <cell r="B167" t="str">
            <v>CONTRATO DE PRESTACIÓN DE SERVICIOS PROFESIONALES Y/O APOYO A LA GESTIÓN</v>
          </cell>
          <cell r="C167" t="str">
            <v>ESDOP 369 DE 2022</v>
          </cell>
          <cell r="D167" t="str">
            <v>CONTRATACIÓN DIRECTA</v>
          </cell>
          <cell r="E167" t="str">
            <v>GLORIA ESPERANZA BURGOS CUBIDES</v>
          </cell>
          <cell r="F167" t="str">
            <v>FEMENINO</v>
          </cell>
          <cell r="G167">
            <v>52856578</v>
          </cell>
          <cell r="H167">
            <v>8</v>
          </cell>
          <cell r="I167" t="str">
            <v xml:space="preserve"> PRESTAR SERVICIOS PROFESIONALES PARA APOYAR A LA DIRECCION DE FOMENTO DE LA SECRETARIA DISTRITAL DE CULTURA, RECREACION Y DEPORTE EN  EL DESARROLLO TECNICO, ADMINISTRATIVO Y METODOLOGICO DEL PROGRAMA DISTRITAL DE ESTIMULOS EN CUMPLIMIENTO DEL PROYECTO DE INVERSION 7650.</v>
          </cell>
          <cell r="J167" t="str">
            <v>17 17. Contrato de Prestación de Servicios</v>
          </cell>
          <cell r="K167" t="str">
            <v>1 Contratista</v>
          </cell>
          <cell r="L167" t="str">
            <v xml:space="preserve">1 Natural </v>
          </cell>
          <cell r="M167" t="str">
            <v>2 Privada (1)</v>
          </cell>
          <cell r="N167" t="str">
            <v>4 Persona Natural (2)</v>
          </cell>
          <cell r="O167" t="str">
            <v xml:space="preserve">31 31-Servicios Profesionales </v>
          </cell>
          <cell r="P167" t="str">
            <v>CRA 10 BIS ESTE #42 A 95 SUR</v>
          </cell>
          <cell r="Q167">
            <v>7977277</v>
          </cell>
          <cell r="R167" t="str">
            <v>gloria.burgos@scrd.gov.co</v>
          </cell>
          <cell r="S167">
            <v>29655</v>
          </cell>
          <cell r="T167">
            <v>41</v>
          </cell>
          <cell r="U167" t="str">
            <v>BOGOTÁ, BOGOTÁ D.C.</v>
          </cell>
          <cell r="V167" t="str">
            <v>Maestra en Arte. Concentraciones: Medios electronicos y artes del Tiempo y proyectos culturales y cinco (5) años de experiencia profesional.</v>
          </cell>
          <cell r="W167" t="str">
            <v>NO APLICA</v>
          </cell>
          <cell r="X167" t="str">
            <v>NO APLICA</v>
          </cell>
          <cell r="Y167" t="str">
            <v>CO1.PCCNTR.3317968</v>
          </cell>
          <cell r="Z167" t="str">
            <v>https://community.secop.gov.co/Public/Tendering/ContractNoticePhases/View?PPI=CO1.PPI.16810249&amp;isFromPublicArea=True&amp;isModal=False</v>
          </cell>
          <cell r="AA167">
            <v>44580</v>
          </cell>
          <cell r="AB167" t="str">
            <v>5 Contratación directa</v>
          </cell>
          <cell r="AC167" t="str">
            <v>33 Prestación de Servicios Profesionales y Apoyo (5-8)</v>
          </cell>
          <cell r="AE167" t="str">
            <v>1 1. Ley 80</v>
          </cell>
          <cell r="AF167" t="str">
            <v>SUBSECRETARIA DE GOBERNANZA</v>
          </cell>
          <cell r="AG167" t="str">
            <v>DIRECCION DE FOMENTO</v>
          </cell>
          <cell r="AH167" t="str">
            <v>1 1. Inversión</v>
          </cell>
          <cell r="AI167">
            <v>7650</v>
          </cell>
          <cell r="AJ167" t="str">
            <v>O2301160121000000</v>
          </cell>
          <cell r="AK167" t="str">
            <v>Fortalecimiento de los procesos de fomento cultural para la gestión
incluyente en Cultura para la vida cotidiana en Bogotá D.C.</v>
          </cell>
          <cell r="AO167">
            <v>87844295</v>
          </cell>
          <cell r="AR167">
            <v>87844295</v>
          </cell>
          <cell r="AV167">
            <v>7985845</v>
          </cell>
          <cell r="AW167">
            <v>200</v>
          </cell>
          <cell r="AX167">
            <v>87844295</v>
          </cell>
          <cell r="AY167">
            <v>44585</v>
          </cell>
          <cell r="AZ167">
            <v>264</v>
          </cell>
          <cell r="BA167">
            <v>87844295</v>
          </cell>
          <cell r="BB167">
            <v>44572</v>
          </cell>
          <cell r="BC167" t="str">
            <v>6 6: Prestacion de servicios</v>
          </cell>
          <cell r="BD167" t="str">
            <v>1 Nacional</v>
          </cell>
          <cell r="BE167" t="str">
            <v>3 3. Único Contratista</v>
          </cell>
          <cell r="BF167">
            <v>44583</v>
          </cell>
          <cell r="BG167">
            <v>44587</v>
          </cell>
          <cell r="BH167">
            <v>44921</v>
          </cell>
          <cell r="BI167">
            <v>44921</v>
          </cell>
          <cell r="BJ167" t="str">
            <v>2 2-Ejecución</v>
          </cell>
          <cell r="BK167" t="str">
            <v>1 1. Días</v>
          </cell>
          <cell r="BL167">
            <v>334</v>
          </cell>
          <cell r="BO167">
            <v>334</v>
          </cell>
          <cell r="BP167">
            <v>44586</v>
          </cell>
          <cell r="BQ167">
            <v>44583</v>
          </cell>
          <cell r="BR167">
            <v>45098</v>
          </cell>
          <cell r="CE167" t="str">
            <v>PENDIENTE</v>
          </cell>
          <cell r="CF167" t="str">
            <v>PENDIENTE</v>
          </cell>
          <cell r="CG167" t="str">
            <v>3 3. Municipal</v>
          </cell>
          <cell r="CH167" t="str">
            <v>2 2. Transferencias</v>
          </cell>
          <cell r="CI167" t="str">
            <v>1 1-Pesos Colombianos</v>
          </cell>
          <cell r="CJ167" t="str">
            <v>149 3. Bogotá D.C.</v>
          </cell>
          <cell r="CK167" t="str">
            <v>17 17 La Candelaria</v>
          </cell>
          <cell r="CL167" t="str">
            <v>LA CANDELARIA</v>
          </cell>
          <cell r="CM167" t="str">
            <v>1 1. Única</v>
          </cell>
          <cell r="CN167" t="str">
            <v>4 CARRERA</v>
          </cell>
          <cell r="CO167">
            <v>8</v>
          </cell>
          <cell r="CP167">
            <v>9</v>
          </cell>
          <cell r="CQ167">
            <v>83</v>
          </cell>
          <cell r="CR167" t="str">
            <v>1 Interno</v>
          </cell>
          <cell r="CS167" t="str">
            <v>VANESSA BARRENECHE SAMUR</v>
          </cell>
          <cell r="CT167">
            <v>1098671932</v>
          </cell>
          <cell r="CU167">
            <v>5</v>
          </cell>
          <cell r="CW167" t="str">
            <v>MAESTRO EN ARTES</v>
          </cell>
        </row>
        <row r="168">
          <cell r="A168">
            <v>166</v>
          </cell>
          <cell r="B168" t="str">
            <v>CONTRATO DE PRESTACIÓN DE SERVICIOS PROFESIONALES Y/O APOYO A LA GESTIÓN</v>
          </cell>
          <cell r="C168" t="str">
            <v>ESDOP 36 DE 2022</v>
          </cell>
          <cell r="D168" t="str">
            <v>CONTRATACIÓN DIRECTA</v>
          </cell>
          <cell r="E168" t="str">
            <v>ANDRES FELIPE CASTRO MORALES</v>
          </cell>
          <cell r="F168" t="str">
            <v>MASCULINO</v>
          </cell>
          <cell r="G168">
            <v>1015477427</v>
          </cell>
          <cell r="H168">
            <v>4</v>
          </cell>
          <cell r="I168" t="str">
            <v xml:space="preserve"> PRESTAR LOS SERVICIOS PROFESIONALES A LA SUBDIRECCION DE INFRAESTRUCTURA Y PATRIMONIO CULTURAL, EN LO RELACIONADO CON EL PROYECTO DE INVERSION 7886 - RECONOCIMIENTO Y VALORACION DEL PATRIMONIO MATERIAL E INMATERIAL DE BOGOTA, Y EL CUMPLIMIENTO DE LAS METAS, APOYANDO LA OBTENCION DE LOS DATOS CUANTITATIVOS Y LA CONSTRUCCION DE INDICADORES ASOCIADOS AL PATRIMONIO CULTURAL EN EL DISTRITO CAPITAL. ID 3468</v>
          </cell>
          <cell r="J168" t="str">
            <v>17 17. Contrato de Prestación de Servicios</v>
          </cell>
          <cell r="K168" t="str">
            <v>1 Contratista</v>
          </cell>
          <cell r="L168" t="str">
            <v xml:space="preserve">1 Natural </v>
          </cell>
          <cell r="M168" t="str">
            <v>2 Privada (1)</v>
          </cell>
          <cell r="N168" t="str">
            <v>4 Persona Natural (2)</v>
          </cell>
          <cell r="O168" t="str">
            <v xml:space="preserve">31 31-Servicios Profesionales </v>
          </cell>
          <cell r="P168" t="str">
            <v>CR 66 67 D 14</v>
          </cell>
          <cell r="Q168">
            <v>2509078</v>
          </cell>
          <cell r="R168" t="str">
            <v>andres.castro@scrd.gov.co</v>
          </cell>
          <cell r="S168">
            <v>32425</v>
          </cell>
          <cell r="T168">
            <v>34</v>
          </cell>
          <cell r="U168" t="str">
            <v>BOGOTÁ, BOGOTÁ D.C.</v>
          </cell>
          <cell r="V168" t="str">
            <v>Profesional en estadística</v>
          </cell>
          <cell r="W168" t="str">
            <v>NO APLICA</v>
          </cell>
          <cell r="X168" t="str">
            <v>NO APLICA</v>
          </cell>
          <cell r="Y168" t="str">
            <v>CO1.PCCNTR.3319825</v>
          </cell>
          <cell r="Z168" t="str">
            <v>https://community.secop.gov.co/Public/Tendering/ContractNoticePhases/View?PPI=CO1.PPI.16852134&amp;isFromPublicArea=True&amp;isModal=False</v>
          </cell>
          <cell r="AA168">
            <v>44581</v>
          </cell>
          <cell r="AB168" t="str">
            <v>5 Contratación directa</v>
          </cell>
          <cell r="AC168" t="str">
            <v>33 Prestación de Servicios Profesionales y Apoyo (5-8)</v>
          </cell>
          <cell r="AE168" t="str">
            <v>1 1. Ley 80</v>
          </cell>
          <cell r="AF168" t="str">
            <v>DIRECCION DE ARTE CULTURA Y PATRIMONIO</v>
          </cell>
          <cell r="AG168" t="str">
            <v>SUBDIRECCIÓN DE INFRAESTRUCTURA Y PATRIMONIO CULTURAL</v>
          </cell>
          <cell r="AH168" t="str">
            <v>1 1. Inversión</v>
          </cell>
          <cell r="AI168">
            <v>7886</v>
          </cell>
          <cell r="AJ168" t="str">
            <v>O2301160121000000</v>
          </cell>
          <cell r="AK168" t="str">
            <v>Reconocimiento y valoración del patrimonio material e inmaterial de
Bogotá.</v>
          </cell>
          <cell r="AO168">
            <v>48457167</v>
          </cell>
          <cell r="AR168">
            <v>48457167</v>
          </cell>
          <cell r="AV168">
            <v>4405197</v>
          </cell>
          <cell r="AW168">
            <v>233</v>
          </cell>
          <cell r="AX168">
            <v>48457167</v>
          </cell>
          <cell r="AY168">
            <v>44585</v>
          </cell>
          <cell r="AZ168">
            <v>333</v>
          </cell>
          <cell r="BA168">
            <v>48457167</v>
          </cell>
          <cell r="BB168">
            <v>44574</v>
          </cell>
          <cell r="BC168" t="str">
            <v>6 6: Prestacion de servicios</v>
          </cell>
          <cell r="BD168" t="str">
            <v>1 Nacional</v>
          </cell>
          <cell r="BE168" t="str">
            <v>3 3. Único Contratista</v>
          </cell>
          <cell r="BF168">
            <v>44583</v>
          </cell>
          <cell r="BG168">
            <v>44588</v>
          </cell>
          <cell r="BH168">
            <v>44921</v>
          </cell>
          <cell r="BI168">
            <v>44921</v>
          </cell>
          <cell r="BJ168" t="str">
            <v>2 2-Ejecución</v>
          </cell>
          <cell r="BK168" t="str">
            <v>1 1. Días</v>
          </cell>
          <cell r="BL168">
            <v>333</v>
          </cell>
          <cell r="BO168">
            <v>333</v>
          </cell>
          <cell r="BP168">
            <v>44587</v>
          </cell>
          <cell r="BQ168">
            <v>44581</v>
          </cell>
          <cell r="BR168">
            <v>45107</v>
          </cell>
          <cell r="CE168" t="str">
            <v>PENDIENTE</v>
          </cell>
          <cell r="CF168" t="str">
            <v>PENDIENTE</v>
          </cell>
          <cell r="CG168" t="str">
            <v>3 3. Municipal</v>
          </cell>
          <cell r="CH168" t="str">
            <v>2 2. Transferencias</v>
          </cell>
          <cell r="CI168" t="str">
            <v>1 1-Pesos Colombianos</v>
          </cell>
          <cell r="CJ168" t="str">
            <v>149 3. Bogotá D.C.</v>
          </cell>
          <cell r="CK168" t="str">
            <v>17 17 La Candelaria</v>
          </cell>
          <cell r="CL168" t="str">
            <v>LA CANDELARIA</v>
          </cell>
          <cell r="CM168" t="str">
            <v>1 1. Única</v>
          </cell>
          <cell r="CN168" t="str">
            <v>4 CARRERA</v>
          </cell>
          <cell r="CO168">
            <v>8</v>
          </cell>
          <cell r="CP168">
            <v>9</v>
          </cell>
          <cell r="CQ168">
            <v>83</v>
          </cell>
          <cell r="CR168" t="str">
            <v>1 Interno</v>
          </cell>
          <cell r="CS168" t="str">
            <v>SANDRA LILIANA RUIZ GUTIERREZ</v>
          </cell>
          <cell r="CT168">
            <v>52216728</v>
          </cell>
          <cell r="CU168">
            <v>0</v>
          </cell>
        </row>
        <row r="169">
          <cell r="A169">
            <v>167</v>
          </cell>
          <cell r="B169" t="str">
            <v>CONTRATO DE PRESTACIÓN DE SERVICIOS PROFESIONALES Y/O APOYO A LA GESTIÓN</v>
          </cell>
          <cell r="C169" t="str">
            <v>Esdop 104 de 2022</v>
          </cell>
          <cell r="D169" t="str">
            <v>CONTRATACIÓN DIRECTA</v>
          </cell>
          <cell r="E169" t="str">
            <v>LUIS FELIPE CALERO GONZALEZ</v>
          </cell>
          <cell r="F169" t="str">
            <v>MASCULINO</v>
          </cell>
          <cell r="G169">
            <v>1107054255</v>
          </cell>
          <cell r="H169">
            <v>2</v>
          </cell>
          <cell r="I169" t="str">
            <v xml:space="preserve"> PRESTAR SERVICIOS PROFESIONALES A LA SUBSECRETARIA DE CULTURA CIUDADANA Y GESTION DE CONOCIMIENTO EN CUMPLIMIENTO DE LAS METAS ASOCIADAS AL PROYECTO DE INVERSION 7879 "FORTALECIMIENTO DE LA CULTURA CIUDADANA Y SU INSTITUCIONALIDAD EN BOGOTA", PARA ORIENTAR Y ACOMPAÑAR LA DEFINICION, IMPLEMENTACION Y SEGUIMIENTO DE LAS ACCIONES COMUNICATIVAS Y DE DIVULGACION QUE PROPENDAN POR LA APROPIACION  DE LOS PROYECTOS DE TRANSFORMACION CULTURAL PROGRAMADOS PARA LA VIGENCIA 2022.</v>
          </cell>
          <cell r="J169" t="str">
            <v>17 17. Contrato de Prestación de Servicios</v>
          </cell>
          <cell r="K169" t="str">
            <v>1 Contratista</v>
          </cell>
          <cell r="L169" t="str">
            <v xml:space="preserve">1 Natural </v>
          </cell>
          <cell r="M169" t="str">
            <v>2 Privada (1)</v>
          </cell>
          <cell r="N169" t="str">
            <v>4 Persona Natural (2)</v>
          </cell>
          <cell r="O169" t="str">
            <v xml:space="preserve">31 31-Servicios Profesionales </v>
          </cell>
          <cell r="P169" t="str">
            <v>TV 19 A 96 08</v>
          </cell>
          <cell r="Q169">
            <v>3155642551</v>
          </cell>
          <cell r="R169" t="str">
            <v>luis.calero@scrd.gov.co</v>
          </cell>
          <cell r="S169">
            <v>32378</v>
          </cell>
          <cell r="T169">
            <v>34</v>
          </cell>
          <cell r="U169" t="str">
            <v>VALLE DEL CAUCA, CALÍ</v>
          </cell>
          <cell r="V169" t="str">
            <v>Comunicador con Magister en Comunicación Polìtica
con Ènfasis en Promoción de las Polìticas Pùblicas, experiencia superior a seis (6) años en producción y
desarrollo de contenidos comunicativos y audiovisuales.</v>
          </cell>
          <cell r="W169" t="str">
            <v>NO APLICA</v>
          </cell>
          <cell r="X169" t="str">
            <v>NO APLICA</v>
          </cell>
          <cell r="Y169" t="str">
            <v>CO1.PCCNTR.3323525</v>
          </cell>
          <cell r="Z169" t="str">
            <v>https://community.secop.gov.co/Public/Tendering/ContractNoticePhases/View?PPI=CO1.PPI.16887846&amp;isFromPublicArea=True&amp;isModal=False</v>
          </cell>
          <cell r="AA169">
            <v>44581</v>
          </cell>
          <cell r="AB169" t="str">
            <v>5 Contratación directa</v>
          </cell>
          <cell r="AC169" t="str">
            <v>33 Prestación de Servicios Profesionales y Apoyo (5-8)</v>
          </cell>
          <cell r="AE169" t="str">
            <v>1 1. Ley 80</v>
          </cell>
          <cell r="AF169" t="str">
            <v>SUBSECRETARIA DE CULTURA CIUDADANA</v>
          </cell>
          <cell r="AG169" t="str">
            <v>DIRECCIÓN OBSERVATORIO Y GESTIÓN DEL CONOCIMIENTO CULTURAL</v>
          </cell>
          <cell r="AH169" t="str">
            <v>1 1. Inversión</v>
          </cell>
          <cell r="AI169">
            <v>7879</v>
          </cell>
          <cell r="AJ169" t="str">
            <v>O2301160555000000</v>
          </cell>
          <cell r="AK169" t="str">
            <v>Fortalecimiento de la Cultura Ciudadana y su Institucionalidad en Bogotá.</v>
          </cell>
          <cell r="AO169">
            <v>111380207</v>
          </cell>
          <cell r="AR169">
            <v>111380207</v>
          </cell>
          <cell r="AV169">
            <v>12062838</v>
          </cell>
          <cell r="AW169">
            <v>171</v>
          </cell>
          <cell r="AX169">
            <v>111380207</v>
          </cell>
          <cell r="AY169">
            <v>44582</v>
          </cell>
          <cell r="AZ169">
            <v>384</v>
          </cell>
          <cell r="BA169">
            <v>111505229</v>
          </cell>
          <cell r="BB169">
            <v>44578</v>
          </cell>
          <cell r="BC169" t="str">
            <v>6 6: Prestacion de servicios</v>
          </cell>
          <cell r="BD169" t="str">
            <v>1 Nacional</v>
          </cell>
          <cell r="BE169" t="str">
            <v>3 3. Único Contratista</v>
          </cell>
          <cell r="BF169">
            <v>44581</v>
          </cell>
          <cell r="BG169">
            <v>44585</v>
          </cell>
          <cell r="BH169">
            <v>44866</v>
          </cell>
          <cell r="BI169">
            <v>44866</v>
          </cell>
          <cell r="BJ169" t="str">
            <v>2 2-Ejecución</v>
          </cell>
          <cell r="BK169" t="str">
            <v>1 1. Días</v>
          </cell>
          <cell r="BL169">
            <v>281</v>
          </cell>
          <cell r="BO169">
            <v>281</v>
          </cell>
          <cell r="BP169">
            <v>44588</v>
          </cell>
          <cell r="BQ169">
            <v>44581</v>
          </cell>
          <cell r="BR169">
            <v>45046</v>
          </cell>
          <cell r="CE169" t="str">
            <v>PENDIENTE</v>
          </cell>
          <cell r="CF169" t="str">
            <v>PENDIENTE</v>
          </cell>
          <cell r="CG169" t="str">
            <v>3 3. Municipal</v>
          </cell>
          <cell r="CH169" t="str">
            <v>2 2. Transferencias</v>
          </cell>
          <cell r="CI169" t="str">
            <v>1 1-Pesos Colombianos</v>
          </cell>
          <cell r="CJ169" t="str">
            <v>149 3. Bogotá D.C.</v>
          </cell>
          <cell r="CK169" t="str">
            <v>17 17 La Candelaria</v>
          </cell>
          <cell r="CL169" t="str">
            <v>LA CANDELARIA</v>
          </cell>
          <cell r="CM169" t="str">
            <v>1 1. Única</v>
          </cell>
          <cell r="CN169" t="str">
            <v>4 CARRERA</v>
          </cell>
          <cell r="CO169">
            <v>8</v>
          </cell>
          <cell r="CP169">
            <v>9</v>
          </cell>
          <cell r="CQ169">
            <v>83</v>
          </cell>
          <cell r="CR169" t="str">
            <v>1 Interno</v>
          </cell>
          <cell r="CS169" t="str">
            <v>SAYRA GUINETTE ALDANA HERNANDEZ</v>
          </cell>
          <cell r="CT169">
            <v>35198352</v>
          </cell>
          <cell r="CU169">
            <v>5</v>
          </cell>
          <cell r="CW169" t="str">
            <v>COMUNICADOR SOCIAL MAGISTER</v>
          </cell>
        </row>
        <row r="170">
          <cell r="A170">
            <v>168</v>
          </cell>
          <cell r="B170" t="str">
            <v>CONTRATO DE PRESTACIÓN DE SERVICIOS PROFESIONALES Y/O APOYO A LA GESTIÓN</v>
          </cell>
          <cell r="C170" t="str">
            <v>Esdop 170 de 2022</v>
          </cell>
          <cell r="D170" t="str">
            <v>CONTRATACIÓN DIRECTA</v>
          </cell>
          <cell r="E170" t="str">
            <v>LINA MARIA TONO JIMENEZ</v>
          </cell>
          <cell r="F170" t="str">
            <v>FEMENINO</v>
          </cell>
          <cell r="G170">
            <v>52997872</v>
          </cell>
          <cell r="H170">
            <v>3</v>
          </cell>
          <cell r="I170"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ACOMPAÑAR EL DESARROLLO DE CONTENIDOS CREATIVOS Y NARRATIVOS PARA LAS ESTRATEGIAS DE CULTURA CIUDADANA Y CAMBIO CULTURAL PROGRAMADAS  PARA LA VIGENCIA 2022.</v>
          </cell>
          <cell r="J170" t="str">
            <v>17 17. Contrato de Prestación de Servicios</v>
          </cell>
          <cell r="K170" t="str">
            <v>1 Contratista</v>
          </cell>
          <cell r="L170" t="str">
            <v xml:space="preserve">1 Natural </v>
          </cell>
          <cell r="M170" t="str">
            <v>2 Privada (1)</v>
          </cell>
          <cell r="N170" t="str">
            <v>4 Persona Natural (2)</v>
          </cell>
          <cell r="O170" t="str">
            <v xml:space="preserve">31 31-Servicios Profesionales </v>
          </cell>
          <cell r="P170" t="str">
            <v>Calle 79 No. 10 - 50</v>
          </cell>
          <cell r="Q170">
            <v>3134797690</v>
          </cell>
          <cell r="R170" t="str">
            <v>lina.tono@scrd.gov.co</v>
          </cell>
          <cell r="S170">
            <v>30901</v>
          </cell>
          <cell r="T170">
            <v>38</v>
          </cell>
          <cell r="U170" t="str">
            <v>CORDOBA, CERETE</v>
          </cell>
          <cell r="V170" t="str">
            <v>Profesional en Publicidad con Magister en Periodismo y experiencia superior a
cinco (5) años en acciones de comunicación, publicidad y conenidos editoriales</v>
          </cell>
          <cell r="W170" t="str">
            <v>NO APLICA</v>
          </cell>
          <cell r="X170" t="str">
            <v>NO APLICA</v>
          </cell>
          <cell r="Y170" t="str">
            <v>CO1.PCCNTR.3324996</v>
          </cell>
          <cell r="Z170" t="str">
            <v>https://community.secop.gov.co/Public/Tendering/ContractNoticePhases/View?PPI=CO1.PPI.16875732&amp;isFromPublicArea=True&amp;isModal=False</v>
          </cell>
          <cell r="AA170">
            <v>44581</v>
          </cell>
          <cell r="AB170" t="str">
            <v>5 Contratación directa</v>
          </cell>
          <cell r="AC170" t="str">
            <v>33 Prestación de Servicios Profesionales y Apoyo (5-8)</v>
          </cell>
          <cell r="AE170" t="str">
            <v>1 1. Ley 80</v>
          </cell>
          <cell r="AF170" t="str">
            <v>SUBSECRETARIA DE CULTURA CIUDADANA</v>
          </cell>
          <cell r="AG170" t="str">
            <v>SUBSECRETARIA DE CULTURA CIUDADANA</v>
          </cell>
          <cell r="AH170" t="str">
            <v>1 1. Inversión</v>
          </cell>
          <cell r="AI170">
            <v>7879</v>
          </cell>
          <cell r="AJ170" t="str">
            <v>O2301160555000000</v>
          </cell>
          <cell r="AK170" t="str">
            <v>Fortalecimiento de la Cultura Ciudadana y su Institucionalidad en Bogotá.</v>
          </cell>
          <cell r="AO170">
            <v>60927503</v>
          </cell>
          <cell r="AR170">
            <v>60927503</v>
          </cell>
          <cell r="AV170">
            <v>8703929</v>
          </cell>
          <cell r="AW170">
            <v>192</v>
          </cell>
          <cell r="AX170">
            <v>60927503</v>
          </cell>
          <cell r="AY170">
            <v>44585</v>
          </cell>
          <cell r="AZ170">
            <v>317</v>
          </cell>
          <cell r="BA170">
            <v>60927503</v>
          </cell>
          <cell r="BB170">
            <v>44574</v>
          </cell>
          <cell r="BC170" t="str">
            <v>6 6: Prestacion de servicios</v>
          </cell>
          <cell r="BD170" t="str">
            <v>1 Nacional</v>
          </cell>
          <cell r="BE170" t="str">
            <v>3 3. Único Contratista</v>
          </cell>
          <cell r="BF170">
            <v>44582</v>
          </cell>
          <cell r="BG170">
            <v>44586</v>
          </cell>
          <cell r="BH170">
            <v>44798</v>
          </cell>
          <cell r="BI170">
            <v>44798</v>
          </cell>
          <cell r="BJ170" t="str">
            <v>2 2-Ejecución</v>
          </cell>
          <cell r="BK170" t="str">
            <v>1 1. Días</v>
          </cell>
          <cell r="BL170">
            <v>212</v>
          </cell>
          <cell r="BO170">
            <v>212</v>
          </cell>
          <cell r="BP170">
            <v>44586</v>
          </cell>
          <cell r="BQ170">
            <v>44585</v>
          </cell>
          <cell r="BR170">
            <v>44985</v>
          </cell>
          <cell r="CE170" t="str">
            <v>PENDIENTE</v>
          </cell>
          <cell r="CF170" t="str">
            <v>PENDIENTE</v>
          </cell>
          <cell r="CG170" t="str">
            <v>3 3. Municipal</v>
          </cell>
          <cell r="CH170" t="str">
            <v>2 2. Transferencias</v>
          </cell>
          <cell r="CI170" t="str">
            <v>1 1-Pesos Colombianos</v>
          </cell>
          <cell r="CJ170" t="str">
            <v>149 3. Bogotá D.C.</v>
          </cell>
          <cell r="CK170" t="str">
            <v>17 17 La Candelaria</v>
          </cell>
          <cell r="CL170" t="str">
            <v>LA CANDELARIA</v>
          </cell>
          <cell r="CM170" t="str">
            <v>1 1. Única</v>
          </cell>
          <cell r="CN170" t="str">
            <v>4 CARRERA</v>
          </cell>
          <cell r="CO170">
            <v>8</v>
          </cell>
          <cell r="CP170">
            <v>9</v>
          </cell>
          <cell r="CQ170">
            <v>83</v>
          </cell>
          <cell r="CR170" t="str">
            <v>1 Interno</v>
          </cell>
          <cell r="CS170" t="str">
            <v>DAVID ESTEBAN CORDOBA ARIZA</v>
          </cell>
          <cell r="CT170">
            <v>81717279</v>
          </cell>
          <cell r="CU170">
            <v>0</v>
          </cell>
        </row>
        <row r="171">
          <cell r="A171">
            <v>169</v>
          </cell>
          <cell r="B171" t="str">
            <v>CONTRATO DE PRESTACIÓN DE SERVICIOS PROFESIONALES Y/O APOYO A LA GESTIÓN</v>
          </cell>
          <cell r="C171" t="str">
            <v>Esdop 219 de 2022</v>
          </cell>
          <cell r="D171" t="str">
            <v>CONTRATACIÓN DIRECTA</v>
          </cell>
          <cell r="E171" t="str">
            <v>DIEGO ALEXANDER CAICEDO RODRIGUEZ</v>
          </cell>
          <cell r="F171" t="str">
            <v>MASCULINO</v>
          </cell>
          <cell r="G171">
            <v>79823287</v>
          </cell>
          <cell r="H171">
            <v>6</v>
          </cell>
          <cell r="I171"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 COMPAÑAR Y DESARROLLAR LAS ACCIONES DE GESTION DEL CONOCIMIENTO DEL SECTOR ARTE, CULTURA Y PATRIMONIO DE ACUERDO A LAS NECESIDADES DEFINIDAS EN EL PLAN ANUAL DE INVESTIGACIONES, PROGRAMADOS PARA LA VIGENCIA 2022.</v>
          </cell>
          <cell r="J171" t="str">
            <v>17 17. Contrato de Prestación de Servicios</v>
          </cell>
          <cell r="K171" t="str">
            <v>1 Contratista</v>
          </cell>
          <cell r="L171" t="str">
            <v xml:space="preserve">1 Natural </v>
          </cell>
          <cell r="M171" t="str">
            <v>2 Privada (1)</v>
          </cell>
          <cell r="N171" t="str">
            <v>4 Persona Natural (2)</v>
          </cell>
          <cell r="O171" t="str">
            <v xml:space="preserve">31 31-Servicios Profesionales </v>
          </cell>
          <cell r="P171" t="str">
            <v>CL 52 F SUR 24 C 41 BL 18 AP 502</v>
          </cell>
          <cell r="Q171">
            <v>3004645582</v>
          </cell>
          <cell r="R171" t="str">
            <v>alexander.caicedo@scrd.gov.co</v>
          </cell>
          <cell r="S171">
            <v>28134</v>
          </cell>
          <cell r="T171">
            <v>45</v>
          </cell>
          <cell r="U171" t="str">
            <v>BOGOTÁ, BOGOTÁ D.C.</v>
          </cell>
          <cell r="V171" t="str">
            <v>Antropólogo con experiencia superior a seis (6) años en gestión de
proyectos y sistematización de información.</v>
          </cell>
          <cell r="W171" t="str">
            <v>NO APLICA</v>
          </cell>
          <cell r="X171" t="str">
            <v>NO APLICA</v>
          </cell>
          <cell r="Y171" t="str">
            <v>CO1.PCCNTR.3325263</v>
          </cell>
          <cell r="Z171" t="str">
            <v>https://community.secop.gov.co/Public/Tendering/ContractNoticePhases/View?PPI=CO1.PPI.16910408&amp;isFromPublicArea=True&amp;isModal=False</v>
          </cell>
          <cell r="AA171">
            <v>44581</v>
          </cell>
          <cell r="AB171" t="str">
            <v>5 Contratación directa</v>
          </cell>
          <cell r="AC171" t="str">
            <v>33 Prestación de Servicios Profesionales y Apoyo (5-8)</v>
          </cell>
          <cell r="AE171" t="str">
            <v>1 1. Ley 80</v>
          </cell>
          <cell r="AF171" t="str">
            <v>SUBSECRETARIA DE CULTURA CIUDADANA</v>
          </cell>
          <cell r="AG171" t="str">
            <v>DIRECCIÓN OBSERVATORIO Y GESTIÓN DEL CONOCIMIENTO CULTURAL</v>
          </cell>
          <cell r="AH171" t="str">
            <v>1 1. Inversión</v>
          </cell>
          <cell r="AI171">
            <v>7879</v>
          </cell>
          <cell r="AJ171" t="str">
            <v>O2301160555000000</v>
          </cell>
          <cell r="AK171" t="str">
            <v>Fortalecimiento de la Cultura Ciudadana y su Institucionalidad en Bogotá.</v>
          </cell>
          <cell r="AO171">
            <v>95731273</v>
          </cell>
          <cell r="AR171">
            <v>95731273</v>
          </cell>
          <cell r="AV171">
            <v>8702843</v>
          </cell>
          <cell r="AW171">
            <v>193</v>
          </cell>
          <cell r="AX171">
            <v>95731273</v>
          </cell>
          <cell r="AY171">
            <v>44585</v>
          </cell>
          <cell r="AZ171">
            <v>224</v>
          </cell>
          <cell r="BA171">
            <v>95731273</v>
          </cell>
          <cell r="BB171">
            <v>44572</v>
          </cell>
          <cell r="BC171" t="str">
            <v>6 6: Prestacion de servicios</v>
          </cell>
          <cell r="BD171" t="str">
            <v>1 Nacional</v>
          </cell>
          <cell r="BE171" t="str">
            <v>3 3. Único Contratista</v>
          </cell>
          <cell r="BF171">
            <v>44582</v>
          </cell>
          <cell r="BG171">
            <v>44593</v>
          </cell>
          <cell r="BH171">
            <v>44925</v>
          </cell>
          <cell r="BI171">
            <v>44925</v>
          </cell>
          <cell r="BJ171" t="str">
            <v>2 2-Ejecución</v>
          </cell>
          <cell r="BK171" t="str">
            <v>1 1. Días</v>
          </cell>
          <cell r="BL171">
            <v>332</v>
          </cell>
          <cell r="BO171">
            <v>332</v>
          </cell>
          <cell r="BP171">
            <v>44584</v>
          </cell>
          <cell r="BQ171">
            <v>44581</v>
          </cell>
          <cell r="BR171">
            <v>45046</v>
          </cell>
          <cell r="CE171" t="str">
            <v>PENDIENTE</v>
          </cell>
          <cell r="CF171" t="str">
            <v>PENDIENTE</v>
          </cell>
          <cell r="CG171" t="str">
            <v>3 3. Municipal</v>
          </cell>
          <cell r="CH171" t="str">
            <v>2 2. Transferencias</v>
          </cell>
          <cell r="CI171" t="str">
            <v>1 1-Pesos Colombianos</v>
          </cell>
          <cell r="CJ171" t="str">
            <v>149 3. Bogotá D.C.</v>
          </cell>
          <cell r="CK171" t="str">
            <v>17 17 La Candelaria</v>
          </cell>
          <cell r="CL171" t="str">
            <v>LA CANDELARIA</v>
          </cell>
          <cell r="CM171" t="str">
            <v>1 1. Única</v>
          </cell>
          <cell r="CN171" t="str">
            <v>4 CARRERA</v>
          </cell>
          <cell r="CO171">
            <v>8</v>
          </cell>
          <cell r="CP171">
            <v>9</v>
          </cell>
          <cell r="CQ171">
            <v>83</v>
          </cell>
          <cell r="CR171" t="str">
            <v>1 Interno</v>
          </cell>
          <cell r="CS171" t="str">
            <v>MAURICIO ROMERO HERNANDEZ</v>
          </cell>
          <cell r="CT171">
            <v>79364563</v>
          </cell>
          <cell r="CU171">
            <v>4</v>
          </cell>
          <cell r="CW171" t="str">
            <v>ANTROPOLOGO</v>
          </cell>
        </row>
        <row r="172">
          <cell r="A172">
            <v>170</v>
          </cell>
          <cell r="B172" t="str">
            <v>CONTRATO DE PRESTACIÓN DE SERVICIOS PROFESIONALES Y/O APOYO A LA GESTIÓN</v>
          </cell>
          <cell r="C172" t="str">
            <v>Esdop no. 316 de 2022</v>
          </cell>
          <cell r="D172" t="str">
            <v>CONTRATACIÓN DIRECTA</v>
          </cell>
          <cell r="E172" t="str">
            <v>JENNY CAROLINA PEREZ BAQUERO</v>
          </cell>
          <cell r="F172" t="str">
            <v>FEMENINO</v>
          </cell>
          <cell r="G172">
            <v>1032389334</v>
          </cell>
          <cell r="H172">
            <v>2</v>
          </cell>
          <cell r="I172" t="str">
            <v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 trategias de posicionamiento y liderazgo del sector y el relacionamiento con los agentes del sector y la ciudadanIa en general, en l as localidades de la ciudad con base en el Modelo de GestiOn Cultural Territorial, en cumplimiento de la meta 1 del proyecto de inve rsiOn 7648           </v>
          </cell>
          <cell r="J172" t="str">
            <v>17 17. Contrato de Prestación de Servicios</v>
          </cell>
          <cell r="K172" t="str">
            <v>1 Contratista</v>
          </cell>
          <cell r="L172" t="str">
            <v xml:space="preserve">1 Natural </v>
          </cell>
          <cell r="M172" t="str">
            <v>2 Privada (1)</v>
          </cell>
          <cell r="N172" t="str">
            <v>4 Persona Natural (2)</v>
          </cell>
          <cell r="O172" t="str">
            <v xml:space="preserve">31 31-Servicios Profesionales </v>
          </cell>
          <cell r="P172" t="str">
            <v>CL 143 B 151 B 13 BRR BILBAO</v>
          </cell>
          <cell r="Q172">
            <v>6933763</v>
          </cell>
          <cell r="R172" t="str">
            <v>fontibon@scrd.gov.co</v>
          </cell>
          <cell r="S172">
            <v>31937</v>
          </cell>
          <cell r="T172">
            <v>35</v>
          </cell>
          <cell r="U172" t="str">
            <v>BOGOTÁ, BOGOTÁ D.C.</v>
          </cell>
          <cell r="V172" t="str">
            <v>COMUNICADOR SOCIAL, con experiencia profesional en políticas públicas y/o trabajo comunitario y/o gestión cultural, de 3 años.</v>
          </cell>
          <cell r="W172" t="str">
            <v>NO APLICA</v>
          </cell>
          <cell r="X172" t="str">
            <v>NO APLICA</v>
          </cell>
          <cell r="Y172" t="str">
            <v>CO1.PCCNTR.3323643</v>
          </cell>
          <cell r="Z172" t="str">
            <v>https://community.secop.gov.co/Public/Tendering/ContractNoticePhases/View?PPI=CO1.PPI.16884692&amp;isFromPublicArea=True&amp;isModal=False</v>
          </cell>
          <cell r="AA172">
            <v>44581</v>
          </cell>
          <cell r="AB172" t="str">
            <v>5 Contratación directa</v>
          </cell>
          <cell r="AC172" t="str">
            <v>33 Prestación de Servicios Profesionales y Apoyo (5-8)</v>
          </cell>
          <cell r="AE172" t="str">
            <v>1 1. Ley 80</v>
          </cell>
          <cell r="AF172" t="str">
            <v>SUBSECRETARIA DE GOBERNANZA</v>
          </cell>
          <cell r="AG172" t="str">
            <v>DIRECCIÓN DE ASUNTOS LOCALES Y PARTICIPACION</v>
          </cell>
          <cell r="AH172" t="str">
            <v>1 1. Inversión</v>
          </cell>
          <cell r="AI172">
            <v>7648</v>
          </cell>
          <cell r="AJ172" t="str">
            <v>O2301160121000000</v>
          </cell>
          <cell r="AK172" t="str">
            <v>Fortalecimiento a la gestión, la innovación tecnológica y la comunicación pública de la Secretaría de Cultura, Recreación y Deporte de Bogotá</v>
          </cell>
          <cell r="AO172">
            <v>65551060</v>
          </cell>
          <cell r="AR172">
            <v>65551060</v>
          </cell>
          <cell r="AV172">
            <v>6555106</v>
          </cell>
          <cell r="AW172">
            <v>216</v>
          </cell>
          <cell r="AX172">
            <v>65551060</v>
          </cell>
          <cell r="AY172">
            <v>44585</v>
          </cell>
          <cell r="AZ172">
            <v>191</v>
          </cell>
          <cell r="BA172">
            <v>65551060</v>
          </cell>
          <cell r="BB172">
            <v>44568</v>
          </cell>
          <cell r="BC172" t="str">
            <v>6 6: Prestacion de servicios</v>
          </cell>
          <cell r="BD172" t="str">
            <v>1 Nacional</v>
          </cell>
          <cell r="BE172" t="str">
            <v>3 3. Único Contratista</v>
          </cell>
          <cell r="BF172">
            <v>44583</v>
          </cell>
          <cell r="BG172">
            <v>44586</v>
          </cell>
          <cell r="BH172">
            <v>44890</v>
          </cell>
          <cell r="BI172">
            <v>44890</v>
          </cell>
          <cell r="BJ172" t="str">
            <v>2 2-Ejecución</v>
          </cell>
          <cell r="BK172" t="str">
            <v>1 1. Días</v>
          </cell>
          <cell r="BL172">
            <v>304</v>
          </cell>
          <cell r="BO172">
            <v>304</v>
          </cell>
          <cell r="BP172">
            <v>44586</v>
          </cell>
          <cell r="BQ172">
            <v>44583</v>
          </cell>
          <cell r="BR172">
            <v>45076</v>
          </cell>
          <cell r="CE172" t="str">
            <v>PENDIENTE</v>
          </cell>
          <cell r="CF172" t="str">
            <v>PENDIENTE</v>
          </cell>
          <cell r="CG172" t="str">
            <v>3 3. Municipal</v>
          </cell>
          <cell r="CH172" t="str">
            <v>2 2. Transferencias</v>
          </cell>
          <cell r="CI172" t="str">
            <v>1 1-Pesos Colombianos</v>
          </cell>
          <cell r="CJ172" t="str">
            <v>149 3. Bogotá D.C.</v>
          </cell>
          <cell r="CK172" t="str">
            <v>17 17 La Candelaria</v>
          </cell>
          <cell r="CL172" t="str">
            <v>LA CANDELARIA</v>
          </cell>
          <cell r="CM172" t="str">
            <v>1 1. Única</v>
          </cell>
          <cell r="CN172" t="str">
            <v>4 CARRERA</v>
          </cell>
          <cell r="CO172">
            <v>8</v>
          </cell>
          <cell r="CP172">
            <v>9</v>
          </cell>
          <cell r="CQ172">
            <v>83</v>
          </cell>
          <cell r="CR172" t="str">
            <v>1 Interno</v>
          </cell>
          <cell r="CS172" t="str">
            <v>ALEJANDRO FRANCO PLATA</v>
          </cell>
          <cell r="CT172">
            <v>1071166627</v>
          </cell>
          <cell r="CU172">
            <v>1</v>
          </cell>
          <cell r="CW172" t="str">
            <v xml:space="preserve">COMUNICADOR SOCIAL </v>
          </cell>
        </row>
        <row r="173">
          <cell r="A173">
            <v>171</v>
          </cell>
          <cell r="B173" t="str">
            <v>CONTRATO DE PRESTACIÓN DE SERVICIOS PROFESIONALES Y/O APOYO A LA GESTIÓN</v>
          </cell>
          <cell r="C173" t="str">
            <v>ESDOP 349 DE 2022</v>
          </cell>
          <cell r="D173" t="str">
            <v>CONTRATACIÓN DIRECTA</v>
          </cell>
          <cell r="E173" t="str">
            <v>CAMILO ANDRES CACERES CASTELLANOS</v>
          </cell>
          <cell r="F173" t="str">
            <v>MASCULINO</v>
          </cell>
          <cell r="G173">
            <v>80095419</v>
          </cell>
          <cell r="H173">
            <v>0</v>
          </cell>
          <cell r="I173" t="str">
            <v xml:space="preserve"> Prestar los servicios profesionales a la Secretaría de Cultura, Recreación y Deporte para apoyar estrategias que fortalezcan el reconocimiento, participación, formación y fomento de los diferentes grupos poblacionales, a través del apoyo al seguimiento, evaluación y posicionamiento estratégico de la gestión cultural poblacional, que ejerce la Dirección de Asuntos Locales y Participación, en cumplimiento de la meta 3 del Proyecto de Inversión 7648 para la vigencia 2022.</v>
          </cell>
          <cell r="J173" t="str">
            <v>17 17. Contrato de Prestación de Servicios</v>
          </cell>
          <cell r="K173" t="str">
            <v>1 Contratista</v>
          </cell>
          <cell r="L173" t="str">
            <v xml:space="preserve">1 Natural </v>
          </cell>
          <cell r="M173" t="str">
            <v>2 Privada (1)</v>
          </cell>
          <cell r="N173" t="str">
            <v>4 Persona Natural (2)</v>
          </cell>
          <cell r="O173" t="str">
            <v xml:space="preserve">31 31-Servicios Profesionales </v>
          </cell>
          <cell r="P173" t="str">
            <v>CR 18 A 44 44</v>
          </cell>
          <cell r="Q173">
            <v>3145860807</v>
          </cell>
          <cell r="R173" t="str">
            <v>camilo.caceres@scrd.gov.co</v>
          </cell>
          <cell r="S173">
            <v>29977</v>
          </cell>
          <cell r="T173">
            <v>40</v>
          </cell>
          <cell r="U173" t="str">
            <v>BOGOTÁ, BOGOTÁ D.C.</v>
          </cell>
          <cell r="V173" t="str">
            <v>Maestro en Artes Visuales , con experiencia profesional en políticas públicas y/o trabajo comunitario y/o gestión cultural mínima de seis (6)años</v>
          </cell>
          <cell r="W173" t="str">
            <v>NO APLICA</v>
          </cell>
          <cell r="X173" t="str">
            <v>NO APLICA</v>
          </cell>
          <cell r="Y173" t="str">
            <v>CO1.PCCNTR.3325053</v>
          </cell>
          <cell r="Z173" t="str">
            <v>https://community.secop.gov.co/Public/Tendering/ContractNoticePhases/View?PPI=CO1.PPI.16885318&amp;isFromPublicArea=True&amp;isModal=False</v>
          </cell>
          <cell r="AA173">
            <v>44581</v>
          </cell>
          <cell r="AB173" t="str">
            <v>5 Contratación directa</v>
          </cell>
          <cell r="AC173" t="str">
            <v>33 Prestación de Servicios Profesionales y Apoyo (5-8)</v>
          </cell>
          <cell r="AE173" t="str">
            <v>1 1. Ley 80</v>
          </cell>
          <cell r="AF173" t="str">
            <v>SUBSECRETARIA DE GOBERNANZA</v>
          </cell>
          <cell r="AG173" t="str">
            <v>DIRECCIÓN DE ASUNTOS LOCALES Y PARTICIPACION</v>
          </cell>
          <cell r="AH173" t="str">
            <v>1 1. Inversión</v>
          </cell>
          <cell r="AI173">
            <v>7648</v>
          </cell>
          <cell r="AJ173" t="str">
            <v>O2301160121000000</v>
          </cell>
          <cell r="AK173" t="str">
            <v>Fortalecimiento a la gestión, la innovación tecnológica y la comunicación pública de la Secretaría de Cultura, Recreación y Deporte de Bogotá</v>
          </cell>
          <cell r="AO173">
            <v>95731273</v>
          </cell>
          <cell r="AR173">
            <v>95731273</v>
          </cell>
          <cell r="AV173">
            <v>8702843</v>
          </cell>
          <cell r="AW173">
            <v>201</v>
          </cell>
          <cell r="AX173">
            <v>95731273</v>
          </cell>
          <cell r="AY173">
            <v>44585</v>
          </cell>
          <cell r="AZ173">
            <v>297</v>
          </cell>
          <cell r="BA173">
            <v>95731273</v>
          </cell>
          <cell r="BB173">
            <v>44573</v>
          </cell>
          <cell r="BC173" t="str">
            <v>6 6: Prestacion de servicios</v>
          </cell>
          <cell r="BD173" t="str">
            <v>1 Nacional</v>
          </cell>
          <cell r="BE173" t="str">
            <v>3 3. Único Contratista</v>
          </cell>
          <cell r="BF173">
            <v>44583</v>
          </cell>
          <cell r="BG173">
            <v>44586</v>
          </cell>
          <cell r="BH173">
            <v>44920</v>
          </cell>
          <cell r="BI173">
            <v>44920</v>
          </cell>
          <cell r="BJ173" t="str">
            <v>2 2-Ejecución</v>
          </cell>
          <cell r="BK173" t="str">
            <v>1 1. Días</v>
          </cell>
          <cell r="BL173">
            <v>334</v>
          </cell>
          <cell r="BO173">
            <v>334</v>
          </cell>
          <cell r="BP173">
            <v>44584</v>
          </cell>
          <cell r="BQ173">
            <v>44581</v>
          </cell>
          <cell r="BR173">
            <v>45107</v>
          </cell>
          <cell r="CE173" t="str">
            <v>PENDIENTE</v>
          </cell>
          <cell r="CF173" t="str">
            <v>PENDIENTE</v>
          </cell>
          <cell r="CG173" t="str">
            <v>3 3. Municipal</v>
          </cell>
          <cell r="CH173" t="str">
            <v>2 2. Transferencias</v>
          </cell>
          <cell r="CI173" t="str">
            <v>1 1-Pesos Colombianos</v>
          </cell>
          <cell r="CJ173" t="str">
            <v>149 3. Bogotá D.C.</v>
          </cell>
          <cell r="CK173" t="str">
            <v>17 17 La Candelaria</v>
          </cell>
          <cell r="CL173" t="str">
            <v>LA CANDELARIA</v>
          </cell>
          <cell r="CM173" t="str">
            <v>1 1. Única</v>
          </cell>
          <cell r="CN173" t="str">
            <v>4 CARRERA</v>
          </cell>
          <cell r="CO173">
            <v>8</v>
          </cell>
          <cell r="CP173">
            <v>9</v>
          </cell>
          <cell r="CQ173">
            <v>83</v>
          </cell>
          <cell r="CR173" t="str">
            <v>1 Interno</v>
          </cell>
          <cell r="CS173" t="str">
            <v>ALEJANDRO FRANCO PLATA</v>
          </cell>
          <cell r="CT173">
            <v>1071166627</v>
          </cell>
          <cell r="CU173">
            <v>1</v>
          </cell>
          <cell r="CW173" t="str">
            <v>MAESTRO EN ARTES</v>
          </cell>
        </row>
        <row r="174">
          <cell r="A174">
            <v>172</v>
          </cell>
          <cell r="B174" t="str">
            <v>CONTRATO DE PRESTACIÓN DE SERVICIOS PROFESIONALES Y/O APOYO A LA GESTIÓN</v>
          </cell>
          <cell r="C174" t="str">
            <v>ESDOP 35 DE 2022</v>
          </cell>
          <cell r="D174" t="str">
            <v>CONTRATACIÓN DIRECTA</v>
          </cell>
          <cell r="E174" t="str">
            <v>MARIA CRISTINA MENDEZ TAPIERO</v>
          </cell>
          <cell r="F174" t="str">
            <v>FEMENINO</v>
          </cell>
          <cell r="G174">
            <v>1106892372</v>
          </cell>
          <cell r="H174">
            <v>7</v>
          </cell>
          <cell r="I174" t="str">
            <v xml:space="preserve"> PRESTAR LOS SERVICIOS PROFESIONALES A LA SUBDIRECCION DE INFRAESTRUCTURA Y PATRIMONIO CULTURAL, EN LO RELACIONADO CON EL PROYECTO DE INVERSION 7886 "RECONOCIMIENTO Y VALORACION DEL PATRIMONIO MATERIAL E INMATERIAL DE BOGOTA" Y EL CUMPLIMIENTO DE SUS METAS, APOYANDO DESDE EL COMPONENTE TECNICO LA IDENTIFICACION Y VALORACION DEL PATRIMONIO INMATERIAL DE LA CIUDAD. ID 3467</v>
          </cell>
          <cell r="J174" t="str">
            <v>17 17. Contrato de Prestación de Servicios</v>
          </cell>
          <cell r="K174" t="str">
            <v>1 Contratista</v>
          </cell>
          <cell r="L174" t="str">
            <v xml:space="preserve">1 Natural </v>
          </cell>
          <cell r="M174" t="str">
            <v>2 Privada (1)</v>
          </cell>
          <cell r="N174" t="str">
            <v>4 Persona Natural (2)</v>
          </cell>
          <cell r="O174" t="str">
            <v xml:space="preserve">31 31-Servicios Profesionales </v>
          </cell>
          <cell r="P174" t="str">
            <v>CALLE 39#28-37 APTO 301</v>
          </cell>
          <cell r="Q174">
            <v>31858644111</v>
          </cell>
          <cell r="R174" t="str">
            <v>maria.mendez@scrd.gov.co</v>
          </cell>
          <cell r="S174">
            <v>33085</v>
          </cell>
          <cell r="T174">
            <v>32</v>
          </cell>
          <cell r="U174" t="str">
            <v>MELGAR, TOLIMA</v>
          </cell>
          <cell r="V174" t="str">
            <v>ANTROPÓLOGA, y experiencia profesional de más de dos (2)
años</v>
          </cell>
          <cell r="W174" t="str">
            <v>NO APLICA</v>
          </cell>
          <cell r="X174" t="str">
            <v>NO APLICA</v>
          </cell>
          <cell r="Y174" t="str">
            <v>CO1.PCCNTR.3326804</v>
          </cell>
          <cell r="Z174" t="str">
            <v>https://community.secop.gov.co/Public/Tendering/ContractNoticePhases/View?PPI=CO1.PPI.16854309&amp;isFromPublicArea=True&amp;isModal=False</v>
          </cell>
          <cell r="AA174">
            <v>44581</v>
          </cell>
          <cell r="AB174" t="str">
            <v>5 Contratación directa</v>
          </cell>
          <cell r="AC174" t="str">
            <v>33 Prestación de Servicios Profesionales y Apoyo (5-8)</v>
          </cell>
          <cell r="AE174" t="str">
            <v>1 1. Ley 80</v>
          </cell>
          <cell r="AF174" t="str">
            <v>DIRECCION DE ARTE CULTURA Y PATRIMONIO</v>
          </cell>
          <cell r="AG174" t="str">
            <v>SUBDIRECCIÓN DE INFRAESTRUCTURA Y PATRIMONIO CULTURAL</v>
          </cell>
          <cell r="AH174" t="str">
            <v>1 1. Inversión</v>
          </cell>
          <cell r="AI174">
            <v>7886</v>
          </cell>
          <cell r="AJ174" t="str">
            <v>O2301160121000000</v>
          </cell>
          <cell r="AK174" t="str">
            <v>Reconocimiento y valoración del patrimonio material e inmaterial de
Bogotá.</v>
          </cell>
          <cell r="AO174">
            <v>64219188</v>
          </cell>
          <cell r="AR174">
            <v>64219188</v>
          </cell>
          <cell r="AV174">
            <v>5838108</v>
          </cell>
          <cell r="AW174">
            <v>234</v>
          </cell>
          <cell r="AX174">
            <v>64219188</v>
          </cell>
          <cell r="AY174">
            <v>44585</v>
          </cell>
          <cell r="AZ174">
            <v>332</v>
          </cell>
          <cell r="BA174">
            <v>64219188</v>
          </cell>
          <cell r="BB174">
            <v>44574</v>
          </cell>
          <cell r="BC174" t="str">
            <v>6 6: Prestacion de servicios</v>
          </cell>
          <cell r="BD174" t="str">
            <v>1 Nacional</v>
          </cell>
          <cell r="BE174" t="str">
            <v>3 3. Único Contratista</v>
          </cell>
          <cell r="BF174">
            <v>44582</v>
          </cell>
          <cell r="BG174">
            <v>44589</v>
          </cell>
          <cell r="BH174">
            <v>44919</v>
          </cell>
          <cell r="BI174">
            <v>44919</v>
          </cell>
          <cell r="BJ174" t="str">
            <v>2 2-Ejecución</v>
          </cell>
          <cell r="BK174" t="str">
            <v>1 1. Días</v>
          </cell>
          <cell r="BL174">
            <v>330</v>
          </cell>
          <cell r="BO174">
            <v>330</v>
          </cell>
          <cell r="BP174">
            <v>44587</v>
          </cell>
          <cell r="BQ174">
            <v>44582</v>
          </cell>
          <cell r="BR174">
            <v>45107</v>
          </cell>
          <cell r="CE174" t="str">
            <v>PENDIENTE</v>
          </cell>
          <cell r="CF174" t="str">
            <v>PENDIENTE</v>
          </cell>
          <cell r="CG174" t="str">
            <v>3 3. Municipal</v>
          </cell>
          <cell r="CH174" t="str">
            <v>2 2. Transferencias</v>
          </cell>
          <cell r="CI174" t="str">
            <v>1 1-Pesos Colombianos</v>
          </cell>
          <cell r="CJ174" t="str">
            <v>149 3. Bogotá D.C.</v>
          </cell>
          <cell r="CK174" t="str">
            <v>17 17 La Candelaria</v>
          </cell>
          <cell r="CL174" t="str">
            <v>LA CANDELARIA</v>
          </cell>
          <cell r="CM174" t="str">
            <v>1 1. Única</v>
          </cell>
          <cell r="CN174" t="str">
            <v>4 CARRERA</v>
          </cell>
          <cell r="CO174">
            <v>8</v>
          </cell>
          <cell r="CP174">
            <v>9</v>
          </cell>
          <cell r="CQ174">
            <v>83</v>
          </cell>
          <cell r="CR174" t="str">
            <v>1 Interno</v>
          </cell>
          <cell r="CS174" t="str">
            <v>SANDRA LILIANA RUIZ GUTIERREZ</v>
          </cell>
          <cell r="CT174">
            <v>52216728</v>
          </cell>
          <cell r="CU174">
            <v>0</v>
          </cell>
          <cell r="CW174" t="str">
            <v>ANTROPOLOGO</v>
          </cell>
        </row>
        <row r="175">
          <cell r="A175">
            <v>173</v>
          </cell>
          <cell r="B175" t="str">
            <v>CONTRATO DE PRESTACIÓN DE SERVICIOS PROFESIONALES Y/O APOYO A LA GESTIÓN</v>
          </cell>
          <cell r="C175" t="str">
            <v>ESDOP 370 DE 2022</v>
          </cell>
          <cell r="D175" t="str">
            <v>CONTRATACIÓN DIRECTA</v>
          </cell>
          <cell r="E175" t="str">
            <v>YENNIFER LORENA DIAZ CALDERON</v>
          </cell>
          <cell r="F175" t="str">
            <v>FEMENINO</v>
          </cell>
          <cell r="G175">
            <v>1032427181</v>
          </cell>
          <cell r="H175">
            <v>6</v>
          </cell>
          <cell r="I175" t="str">
            <v xml:space="preserve"> PRESTAR SERVICIOS PROFESIONALES PARA APOYAR A LA DIRECCION DE FOMENTO DE LA SECRETARIA DISTRITAL DE CULTURA, RECREACION Y DEPORTE EN  EL DESARROLLO TECNICO, ADMINISTRATIVO Y METODOLOGICO DEL PROGRAMA DISTRITAL DE ESTIMULOS EN CUMPLIMIENTO DEL PROYECTO DE INVERSION 7650.             </v>
          </cell>
          <cell r="J175" t="str">
            <v>17 17. Contrato de Prestación de Servicios</v>
          </cell>
          <cell r="K175" t="str">
            <v>1 Contratista</v>
          </cell>
          <cell r="L175" t="str">
            <v xml:space="preserve">1 Natural </v>
          </cell>
          <cell r="M175" t="str">
            <v>2 Privada (1)</v>
          </cell>
          <cell r="N175" t="str">
            <v>4 Persona Natural (2)</v>
          </cell>
          <cell r="O175" t="str">
            <v xml:space="preserve">31 31-Servicios Profesionales </v>
          </cell>
          <cell r="P175" t="str">
            <v>CALLE 66 A # 81 - 58 SUR</v>
          </cell>
          <cell r="Q175">
            <v>3123472165</v>
          </cell>
          <cell r="R175" t="str">
            <v>yennifer.diaz@scrd.gov.co</v>
          </cell>
          <cell r="S175">
            <v>32543</v>
          </cell>
          <cell r="T175">
            <v>33</v>
          </cell>
          <cell r="U175" t="str">
            <v>BOGOTÁ, BOGOTÁ D.C.</v>
          </cell>
          <cell r="V175" t="str">
            <v>Licenciada en educación Básica con énfasis en educación Artística y cuenta con cinco (05) años de profesional</v>
          </cell>
          <cell r="W175" t="str">
            <v>NO APLICA</v>
          </cell>
          <cell r="X175" t="str">
            <v>NO APLICA</v>
          </cell>
          <cell r="Y175" t="str">
            <v>CO1.PCCNTR.3327224</v>
          </cell>
          <cell r="Z175" t="str">
            <v>https://community.secop.gov.co/Public/Tendering/ContractNoticePhases/View?PPI=CO1.PPI.16822261&amp;isFromPublicArea=True&amp;isModal=False</v>
          </cell>
          <cell r="AA175">
            <v>44581</v>
          </cell>
          <cell r="AB175" t="str">
            <v>5 Contratación directa</v>
          </cell>
          <cell r="AC175" t="str">
            <v>33 Prestación de Servicios Profesionales y Apoyo (5-8)</v>
          </cell>
          <cell r="AE175" t="str">
            <v>1 1. Ley 80</v>
          </cell>
          <cell r="AF175" t="str">
            <v>SUBSECRETARIA DE GOBERNANZA</v>
          </cell>
          <cell r="AG175" t="str">
            <v>DIRECCION DE FOMENTO</v>
          </cell>
          <cell r="AH175" t="str">
            <v>1 1. Inversión</v>
          </cell>
          <cell r="AI175">
            <v>7650</v>
          </cell>
          <cell r="AJ175" t="str">
            <v>O2301160121000000</v>
          </cell>
          <cell r="AK175" t="str">
            <v>Fortalecimiento de los procesos de fomento cultural para la gestión
incluyente en Cultura para la vida cotidiana en Bogotá D.C.</v>
          </cell>
          <cell r="AO175">
            <v>87844295</v>
          </cell>
          <cell r="AR175">
            <v>87844295</v>
          </cell>
          <cell r="AV175">
            <v>7985845</v>
          </cell>
          <cell r="AW175">
            <v>220</v>
          </cell>
          <cell r="AX175">
            <v>87844295</v>
          </cell>
          <cell r="AY175">
            <v>44585</v>
          </cell>
          <cell r="AZ175">
            <v>156</v>
          </cell>
          <cell r="BA175">
            <v>87844295</v>
          </cell>
          <cell r="BB175">
            <v>44568</v>
          </cell>
          <cell r="BC175" t="str">
            <v>6 6: Prestacion de servicios</v>
          </cell>
          <cell r="BD175" t="str">
            <v>1 Nacional</v>
          </cell>
          <cell r="BE175" t="str">
            <v>3 3. Único Contratista</v>
          </cell>
          <cell r="BF175">
            <v>44582</v>
          </cell>
          <cell r="BG175">
            <v>44588</v>
          </cell>
          <cell r="BH175">
            <v>44922</v>
          </cell>
          <cell r="BI175">
            <v>44922</v>
          </cell>
          <cell r="BJ175" t="str">
            <v>2 2-Ejecución</v>
          </cell>
          <cell r="BK175" t="str">
            <v>1 1. Días</v>
          </cell>
          <cell r="BL175">
            <v>334</v>
          </cell>
          <cell r="BO175">
            <v>334</v>
          </cell>
          <cell r="BP175">
            <v>44587</v>
          </cell>
          <cell r="BQ175">
            <v>44585</v>
          </cell>
          <cell r="BR175">
            <v>45107</v>
          </cell>
          <cell r="CE175" t="str">
            <v>PENDIENTE</v>
          </cell>
          <cell r="CF175" t="str">
            <v>PENDIENTE</v>
          </cell>
          <cell r="CG175" t="str">
            <v>3 3. Municipal</v>
          </cell>
          <cell r="CH175" t="str">
            <v>2 2. Transferencias</v>
          </cell>
          <cell r="CI175" t="str">
            <v>1 1-Pesos Colombianos</v>
          </cell>
          <cell r="CJ175" t="str">
            <v>149 3. Bogotá D.C.</v>
          </cell>
          <cell r="CK175" t="str">
            <v>17 17 La Candelaria</v>
          </cell>
          <cell r="CL175" t="str">
            <v>LA CANDELARIA</v>
          </cell>
          <cell r="CM175" t="str">
            <v>1 1. Única</v>
          </cell>
          <cell r="CN175" t="str">
            <v>4 CARRERA</v>
          </cell>
          <cell r="CO175">
            <v>8</v>
          </cell>
          <cell r="CP175">
            <v>9</v>
          </cell>
          <cell r="CQ175">
            <v>83</v>
          </cell>
          <cell r="CR175" t="str">
            <v>1 Interno</v>
          </cell>
          <cell r="CS175" t="str">
            <v>VANESSA BARRENECHE SAMUR</v>
          </cell>
          <cell r="CT175">
            <v>1098671932</v>
          </cell>
          <cell r="CU175">
            <v>5</v>
          </cell>
          <cell r="CW175" t="str">
            <v>LICENCIADO EN EDUCACION</v>
          </cell>
        </row>
        <row r="176">
          <cell r="A176">
            <v>174</v>
          </cell>
          <cell r="B176" t="str">
            <v>CONTRATO DE PRESTACIÓN DE SERVICIOS PROFESIONALES Y/O APOYO A LA GESTIÓN</v>
          </cell>
          <cell r="C176" t="str">
            <v>ESDOP 357 DE 2022</v>
          </cell>
          <cell r="D176" t="str">
            <v>CONTRATACIÓN DIRECTA</v>
          </cell>
          <cell r="E176" t="str">
            <v>ALEXANDER  CRUZ HIDALGO</v>
          </cell>
          <cell r="F176" t="str">
            <v>FEMENINO</v>
          </cell>
          <cell r="G176">
            <v>11200723</v>
          </cell>
          <cell r="H176">
            <v>5</v>
          </cell>
          <cell r="I176" t="str">
            <v xml:space="preserve"> PRESTAR SERVICIOS PROFESIONALES PARA APOYAR A LA SECRETARIA DISTRITAL DE CULTURA, RECREACION Y DEPORTE EN EL MARCO DE LAS ACTIVIDADES QUE EJERCE LA DIRECCION DE FOMENTO SOBRE LA PLANEACION, EJECUCION Y SEGUIMIENTO DE LAS CONVOCATORIAS DEL PROGRAMA DISTRITAL DE ESTIMULOS PDE 2022  A TRAVES DE LA CONSOLIDACION DEL BANCO DE JURADOS Y DEL SISTEMA DE CONVOCATORIAS, EN CUMPLIMIENTO DE LA META 4 DEL PROYECTO DE INVERSION 7650.</v>
          </cell>
          <cell r="J176" t="str">
            <v>17 17. Contrato de Prestación de Servicios</v>
          </cell>
          <cell r="K176" t="str">
            <v>1 Contratista</v>
          </cell>
          <cell r="L176" t="str">
            <v xml:space="preserve">1 Natural </v>
          </cell>
          <cell r="M176" t="str">
            <v>2 Privada (1)</v>
          </cell>
          <cell r="N176" t="str">
            <v>4 Persona Natural (2)</v>
          </cell>
          <cell r="O176" t="str">
            <v xml:space="preserve">31 31-Servicios Profesionales </v>
          </cell>
          <cell r="P176" t="str">
            <v>CALLE 29 N° 16 A 34</v>
          </cell>
          <cell r="Q176">
            <v>3182353574</v>
          </cell>
          <cell r="R176" t="str">
            <v>alexander.cruz@scrd.gov.co</v>
          </cell>
          <cell r="S176">
            <v>27946</v>
          </cell>
          <cell r="T176">
            <v>46</v>
          </cell>
          <cell r="U176" t="str">
            <v>BOGOTÁ, BOGOTÁ D.C.</v>
          </cell>
          <cell r="V176" t="str">
            <v>Profesional en Ciencias sociales y humanas, artes escénicas, música, arte danzario, artes plásticas, artes visuales, comunicación social, periodismo y afines con cinco (5) años de experiencia
relacionada</v>
          </cell>
          <cell r="W176" t="str">
            <v>NO APLICA</v>
          </cell>
          <cell r="X176" t="str">
            <v>NO APLICA</v>
          </cell>
          <cell r="Y176" t="str">
            <v>CO1.PCCNTR.3328766</v>
          </cell>
          <cell r="Z176" t="str">
            <v>https://community.secop.gov.co/Public/Tendering/ContractNoticePhases/View?PPI=CO1.PPI.16820032&amp;isFromPublicArea=True&amp;isModal=False</v>
          </cell>
          <cell r="AA176">
            <v>44581</v>
          </cell>
          <cell r="AB176" t="str">
            <v>5 Contratación directa</v>
          </cell>
          <cell r="AC176" t="str">
            <v>33 Prestación de Servicios Profesionales y Apoyo (5-8)</v>
          </cell>
          <cell r="AE176" t="str">
            <v>1 1. Ley 80</v>
          </cell>
          <cell r="AF176" t="str">
            <v>SUBSECRETARIA DE GOBERNANZA</v>
          </cell>
          <cell r="AG176" t="str">
            <v>DIRECCION DE FOMENTO</v>
          </cell>
          <cell r="AH176" t="str">
            <v>1 1. Inversión</v>
          </cell>
          <cell r="AI176">
            <v>7650</v>
          </cell>
          <cell r="AJ176" t="str">
            <v>O2301160121000000</v>
          </cell>
          <cell r="AK176" t="str">
            <v>Fortalecimiento de los procesos de fomento cultural para la gestión
incluyente en Cultura para la vida cotidiana en Bogotá D.C.</v>
          </cell>
          <cell r="AO176">
            <v>87578100</v>
          </cell>
          <cell r="AR176">
            <v>87578100</v>
          </cell>
          <cell r="AV176">
            <v>7985845</v>
          </cell>
          <cell r="AW176">
            <v>188</v>
          </cell>
          <cell r="AX176">
            <v>87578100</v>
          </cell>
          <cell r="AY176">
            <v>44585</v>
          </cell>
          <cell r="AZ176">
            <v>212</v>
          </cell>
          <cell r="BA176">
            <v>87578100</v>
          </cell>
          <cell r="BB176">
            <v>44572</v>
          </cell>
          <cell r="BC176" t="str">
            <v>6 6: Prestacion de servicios</v>
          </cell>
          <cell r="BD176" t="str">
            <v>1 Nacional</v>
          </cell>
          <cell r="BE176" t="str">
            <v>3 3. Único Contratista</v>
          </cell>
          <cell r="BF176">
            <v>44583</v>
          </cell>
          <cell r="BG176">
            <v>44588</v>
          </cell>
          <cell r="BH176">
            <v>44922</v>
          </cell>
          <cell r="BI176">
            <v>44922</v>
          </cell>
          <cell r="BJ176" t="str">
            <v>2 2-Ejecución</v>
          </cell>
          <cell r="BK176" t="str">
            <v>1 1. Días</v>
          </cell>
          <cell r="BL176">
            <v>334</v>
          </cell>
          <cell r="BO176">
            <v>334</v>
          </cell>
          <cell r="BP176">
            <v>44586</v>
          </cell>
          <cell r="BQ176">
            <v>44582</v>
          </cell>
          <cell r="BR176">
            <v>45107</v>
          </cell>
          <cell r="CE176" t="str">
            <v>PENDIENTE</v>
          </cell>
          <cell r="CF176" t="str">
            <v>PENDIENTE</v>
          </cell>
          <cell r="CG176" t="str">
            <v>3 3. Municipal</v>
          </cell>
          <cell r="CH176" t="str">
            <v>2 2. Transferencias</v>
          </cell>
          <cell r="CI176" t="str">
            <v>1 1-Pesos Colombianos</v>
          </cell>
          <cell r="CJ176" t="str">
            <v>149 3. Bogotá D.C.</v>
          </cell>
          <cell r="CK176" t="str">
            <v>17 17 La Candelaria</v>
          </cell>
          <cell r="CL176" t="str">
            <v>LA CANDELARIA</v>
          </cell>
          <cell r="CM176" t="str">
            <v>1 1. Única</v>
          </cell>
          <cell r="CN176" t="str">
            <v>4 CARRERA</v>
          </cell>
          <cell r="CO176">
            <v>8</v>
          </cell>
          <cell r="CP176">
            <v>9</v>
          </cell>
          <cell r="CQ176">
            <v>83</v>
          </cell>
          <cell r="CR176" t="str">
            <v>1 Interno</v>
          </cell>
          <cell r="CS176" t="str">
            <v>VANESSA BARRENECHE SAMUR</v>
          </cell>
          <cell r="CT176">
            <v>1098671932</v>
          </cell>
          <cell r="CU176">
            <v>5</v>
          </cell>
        </row>
        <row r="177">
          <cell r="A177">
            <v>175</v>
          </cell>
          <cell r="B177" t="str">
            <v>CONTRATO DE PRESTACIÓN DE SERVICIOS PROFESIONALES Y/O APOYO A LA GESTIÓN</v>
          </cell>
          <cell r="C177" t="str">
            <v>ESDOP 378 DE 2022</v>
          </cell>
          <cell r="D177" t="str">
            <v>CONTRATACIÓN DIRECTA</v>
          </cell>
          <cell r="E177" t="str">
            <v>RICARDO ANDRES RODRIGUEZ CHAVES</v>
          </cell>
          <cell r="F177" t="str">
            <v>MASCULINO</v>
          </cell>
          <cell r="G177">
            <v>1049605138</v>
          </cell>
          <cell r="H177">
            <v>4</v>
          </cell>
          <cell r="I177" t="str">
            <v xml:space="preserve"> PRESTAR LOS SERVICIOS PROFESIONALES A LA SECRETARIA DISTRITAL DE CULTURA, RECREACION Y DEPORTE, PARA APOYAR EL COMPONENTE JURIDICO, TECNICO Y ADMINISTRATIVO, EN EL DESARROLLO, SEGUIMIENTO Y EJECUCION DE LOS PLANES, PROGRAMAS Y PROYECTOS A CARGO DE LA SUBSECRETARIA  DE GOBERNANZA, EN CUMPLIMIENTO DE LAS METAS DEL PROYECTO DE INVERSION 7650 DENTRO DE LA VIGENCIA 2022, EN EL MARCO DEL PLAN DISTRITAL DE DESARROLLO 2020 2024 "UN NUEVO CONTRATO SOCIAL Y AMBIENTAL PARA LA BOGOTA DEL SIGLO XXI"</v>
          </cell>
          <cell r="J177" t="str">
            <v>17 17. Contrato de Prestación de Servicios</v>
          </cell>
          <cell r="K177" t="str">
            <v>1 Contratista</v>
          </cell>
          <cell r="L177" t="str">
            <v xml:space="preserve">1 Natural </v>
          </cell>
          <cell r="M177" t="str">
            <v>2 Privada (1)</v>
          </cell>
          <cell r="N177" t="str">
            <v>4 Persona Natural (2)</v>
          </cell>
          <cell r="O177" t="str">
            <v xml:space="preserve">31 31-Servicios Profesionales </v>
          </cell>
          <cell r="P177" t="str">
            <v>CR 8 A 28 41</v>
          </cell>
          <cell r="Q177">
            <v>7404858</v>
          </cell>
          <cell r="R177" t="str">
            <v>ricardo.rodriguez@scrd.gov.co</v>
          </cell>
          <cell r="S177">
            <v>31680</v>
          </cell>
          <cell r="T177">
            <v>36</v>
          </cell>
          <cell r="U177" t="str">
            <v>BOYACÁ, SAMANÁ</v>
          </cell>
          <cell r="V177" t="str">
            <v>Profesional en derecho, con especialización Y seis (6) años de experiencia profesional de los cuales debe contar con cuatro (4) años de experiencia profesional en el sector público y, dos (2)
años de experiencia profesional</v>
          </cell>
          <cell r="W177" t="str">
            <v>NO APLICA</v>
          </cell>
          <cell r="X177" t="str">
            <v>NO APLICA</v>
          </cell>
          <cell r="Y177" t="str">
            <v>CO1.PCCNTR.3329443</v>
          </cell>
          <cell r="Z177" t="str">
            <v>https://community.secop.gov.co/Public/Tendering/ContractNoticePhases/View?PPI=CO1.PPI.16896861&amp;isFromPublicArea=True&amp;isModal=False</v>
          </cell>
          <cell r="AA177">
            <v>44581</v>
          </cell>
          <cell r="AB177" t="str">
            <v>5 Contratación directa</v>
          </cell>
          <cell r="AC177" t="str">
            <v>33 Prestación de Servicios Profesionales y Apoyo (5-8)</v>
          </cell>
          <cell r="AE177" t="str">
            <v>1 1. Ley 80</v>
          </cell>
          <cell r="AF177" t="str">
            <v>SUBSECRETARIA DE GOBERNANZA</v>
          </cell>
          <cell r="AG177" t="str">
            <v>SUBSECRETARIA DE GOBERNANZA</v>
          </cell>
          <cell r="AH177" t="str">
            <v>1 1. Inversión</v>
          </cell>
          <cell r="AI177">
            <v>7650</v>
          </cell>
          <cell r="AJ177" t="str">
            <v>O2301160121000000</v>
          </cell>
          <cell r="AK177" t="str">
            <v>Fortalecimiento de los procesos de fomento cultural para la gestión
incluyente en Cultura para la vida cotidiana en Bogotá D.C.</v>
          </cell>
          <cell r="AO177">
            <v>111493294</v>
          </cell>
          <cell r="AR177">
            <v>111493294</v>
          </cell>
          <cell r="AV177">
            <v>10135754</v>
          </cell>
          <cell r="AW177">
            <v>199</v>
          </cell>
          <cell r="AX177">
            <v>111493294</v>
          </cell>
          <cell r="AY177">
            <v>44585</v>
          </cell>
          <cell r="AZ177">
            <v>266</v>
          </cell>
          <cell r="BA177">
            <v>111493294</v>
          </cell>
          <cell r="BB177">
            <v>44572</v>
          </cell>
          <cell r="BC177" t="str">
            <v>6 6: Prestacion de servicios</v>
          </cell>
          <cell r="BD177" t="str">
            <v>1 Nacional</v>
          </cell>
          <cell r="BE177" t="str">
            <v>3 3. Único Contratista</v>
          </cell>
          <cell r="BF177">
            <v>44582</v>
          </cell>
          <cell r="BG177">
            <v>44585</v>
          </cell>
          <cell r="BH177">
            <v>44919</v>
          </cell>
          <cell r="BI177">
            <v>44919</v>
          </cell>
          <cell r="BJ177" t="str">
            <v>2 2-Ejecución</v>
          </cell>
          <cell r="BK177" t="str">
            <v>1 1. Días</v>
          </cell>
          <cell r="BL177">
            <v>334</v>
          </cell>
          <cell r="BO177">
            <v>334</v>
          </cell>
          <cell r="BP177">
            <v>44585</v>
          </cell>
          <cell r="BQ177">
            <v>44582</v>
          </cell>
          <cell r="BR177">
            <v>45101</v>
          </cell>
          <cell r="CE177" t="str">
            <v>PENDIENTE</v>
          </cell>
          <cell r="CF177" t="str">
            <v>PENDIENTE</v>
          </cell>
          <cell r="CG177" t="str">
            <v>3 3. Municipal</v>
          </cell>
          <cell r="CH177" t="str">
            <v>2 2. Transferencias</v>
          </cell>
          <cell r="CI177" t="str">
            <v>1 1-Pesos Colombianos</v>
          </cell>
          <cell r="CJ177" t="str">
            <v>149 3. Bogotá D.C.</v>
          </cell>
          <cell r="CK177" t="str">
            <v>17 17 La Candelaria</v>
          </cell>
          <cell r="CL177" t="str">
            <v>LA CANDELARIA</v>
          </cell>
          <cell r="CM177" t="str">
            <v>1 1. Única</v>
          </cell>
          <cell r="CN177" t="str">
            <v>4 CARRERA</v>
          </cell>
          <cell r="CO177">
            <v>8</v>
          </cell>
          <cell r="CP177">
            <v>9</v>
          </cell>
          <cell r="CQ177">
            <v>83</v>
          </cell>
          <cell r="CR177" t="str">
            <v>1 Interno</v>
          </cell>
          <cell r="CS177" t="str">
            <v>PAOLA YADIRA RAMIREZ HERRERA</v>
          </cell>
          <cell r="CT177">
            <v>1015394992</v>
          </cell>
          <cell r="CU177">
            <v>7</v>
          </cell>
          <cell r="CW177" t="str">
            <v>ABOGADO</v>
          </cell>
        </row>
        <row r="178">
          <cell r="A178">
            <v>176</v>
          </cell>
          <cell r="B178" t="str">
            <v>CONTRATO DE PRESTACIÓN DE SERVICIOS PROFESIONALES Y/O APOYO A LA GESTIÓN</v>
          </cell>
          <cell r="C178" t="str">
            <v>Esdop no. 307 de 2022</v>
          </cell>
          <cell r="D178" t="str">
            <v>CONTRATACIÓN DIRECTA</v>
          </cell>
          <cell r="E178" t="str">
            <v>INGRID YICED GRANDE LADINO</v>
          </cell>
          <cell r="F178" t="str">
            <v>FEMENINO</v>
          </cell>
          <cell r="G178">
            <v>1012340159</v>
          </cell>
          <cell r="H178">
            <v>5</v>
          </cell>
          <cell r="I178" t="str">
            <v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a la meta 1 del proyecto de inversión 7648. </v>
          </cell>
          <cell r="J178" t="str">
            <v>17 17. Contrato de Prestación de Servicios</v>
          </cell>
          <cell r="K178" t="str">
            <v>1 Contratista</v>
          </cell>
          <cell r="L178" t="str">
            <v xml:space="preserve">1 Natural </v>
          </cell>
          <cell r="M178" t="str">
            <v>2 Privada (1)</v>
          </cell>
          <cell r="N178" t="str">
            <v>4 Persona Natural (2)</v>
          </cell>
          <cell r="O178" t="str">
            <v xml:space="preserve">31 31-Servicios Profesionales </v>
          </cell>
          <cell r="P178" t="str">
            <v>CRA 80 J 71 F 22</v>
          </cell>
          <cell r="Q178">
            <v>7766851</v>
          </cell>
          <cell r="R178" t="str">
            <v>ciudadbolivar@scrd.gov.co</v>
          </cell>
          <cell r="S178">
            <v>32204</v>
          </cell>
          <cell r="T178">
            <v>34</v>
          </cell>
          <cell r="U178" t="str">
            <v>BOGOTÁ, BOGOTÁ D.C.</v>
          </cell>
          <cell r="V178" t="str">
            <v>licenciada en Inglés, con experiencia profesional en políticas públicas, trabajo comunitario y/o gestión cultural, de más de 3 años</v>
          </cell>
          <cell r="W178" t="str">
            <v>NO APLICA</v>
          </cell>
          <cell r="X178" t="str">
            <v>NO APLICA</v>
          </cell>
          <cell r="Y178" t="str">
            <v>CO1.PCCNTR.3330496</v>
          </cell>
          <cell r="Z178" t="str">
            <v>https://community.secop.gov.co/Public/Tendering/ContractNoticePhases/View?PPI=CO1.PPI.16828958&amp;isFromPublicArea=True&amp;isModal=False</v>
          </cell>
          <cell r="AA178">
            <v>44581</v>
          </cell>
          <cell r="AB178" t="str">
            <v>5 Contratación directa</v>
          </cell>
          <cell r="AC178" t="str">
            <v>33 Prestación de Servicios Profesionales y Apoyo (5-8)</v>
          </cell>
          <cell r="AE178" t="str">
            <v>1 1. Ley 80</v>
          </cell>
          <cell r="AF178" t="str">
            <v>SUBSECRETARIA DE GOBERNANZA</v>
          </cell>
          <cell r="AG178" t="str">
            <v>DIRECCIÓN DE ASUNTOS LOCALES Y PARTICIPACION</v>
          </cell>
          <cell r="AH178" t="str">
            <v>1 1. Inversión</v>
          </cell>
          <cell r="AI178">
            <v>7648</v>
          </cell>
          <cell r="AJ178" t="str">
            <v>O2301160121000000</v>
          </cell>
          <cell r="AK178" t="str">
            <v>Fortalecimiento a la gestión, la innovación tecnológica y la comunicación pública de la Secretaría de Cultura, Recreación y Deporte de Bogotá</v>
          </cell>
          <cell r="AO178">
            <v>72106166</v>
          </cell>
          <cell r="AR178">
            <v>72106166</v>
          </cell>
          <cell r="AV178">
            <v>6555106</v>
          </cell>
          <cell r="AW178">
            <v>257</v>
          </cell>
          <cell r="AX178">
            <v>72106166</v>
          </cell>
          <cell r="AY178">
            <v>44587</v>
          </cell>
          <cell r="AZ178">
            <v>165</v>
          </cell>
          <cell r="BA178">
            <v>72106166</v>
          </cell>
          <cell r="BB178">
            <v>44568</v>
          </cell>
          <cell r="BC178" t="str">
            <v>6 6: Prestacion de servicios</v>
          </cell>
          <cell r="BD178" t="str">
            <v>1 Nacional</v>
          </cell>
          <cell r="BE178" t="str">
            <v>3 3. Único Contratista</v>
          </cell>
          <cell r="BF178">
            <v>44586</v>
          </cell>
          <cell r="BG178">
            <v>44587</v>
          </cell>
          <cell r="BH178">
            <v>44921</v>
          </cell>
          <cell r="BI178">
            <v>44921</v>
          </cell>
          <cell r="BJ178" t="str">
            <v>2 2-Ejecución</v>
          </cell>
          <cell r="BK178" t="str">
            <v>1 1. Días</v>
          </cell>
          <cell r="BL178">
            <v>334</v>
          </cell>
          <cell r="BO178">
            <v>334</v>
          </cell>
          <cell r="BP178">
            <v>44587</v>
          </cell>
          <cell r="BQ178">
            <v>44585</v>
          </cell>
          <cell r="BR178">
            <v>45104</v>
          </cell>
          <cell r="CE178" t="str">
            <v>PENDIENTE</v>
          </cell>
          <cell r="CF178" t="str">
            <v>PENDIENTE</v>
          </cell>
          <cell r="CG178" t="str">
            <v>3 3. Municipal</v>
          </cell>
          <cell r="CH178" t="str">
            <v>2 2. Transferencias</v>
          </cell>
          <cell r="CI178" t="str">
            <v>1 1-Pesos Colombianos</v>
          </cell>
          <cell r="CJ178" t="str">
            <v>149 3. Bogotá D.C.</v>
          </cell>
          <cell r="CK178" t="str">
            <v>17 17 La Candelaria</v>
          </cell>
          <cell r="CL178" t="str">
            <v>LA CANDELARIA</v>
          </cell>
          <cell r="CM178" t="str">
            <v>1 1. Única</v>
          </cell>
          <cell r="CN178" t="str">
            <v>4 CARRERA</v>
          </cell>
          <cell r="CO178">
            <v>8</v>
          </cell>
          <cell r="CP178">
            <v>9</v>
          </cell>
          <cell r="CQ178">
            <v>83</v>
          </cell>
          <cell r="CR178" t="str">
            <v>1 Interno</v>
          </cell>
          <cell r="CS178" t="str">
            <v>ALEJANDRO FRANCO PLATA</v>
          </cell>
          <cell r="CT178">
            <v>1071166627</v>
          </cell>
          <cell r="CU178">
            <v>1</v>
          </cell>
        </row>
        <row r="179">
          <cell r="A179">
            <v>177</v>
          </cell>
          <cell r="B179" t="str">
            <v>CONTRATO DE PRESTACIÓN DE SERVICIOS PROFESIONALES Y/O APOYO A LA GESTIÓN</v>
          </cell>
          <cell r="C179" t="str">
            <v>Esdop no. 325 de 2022</v>
          </cell>
          <cell r="D179" t="str">
            <v>CONTRATACIÓN DIRECTA</v>
          </cell>
          <cell r="E179" t="str">
            <v>SANTIAGO  SANDOVAL PAEZ</v>
          </cell>
          <cell r="F179" t="str">
            <v>MASCULINO</v>
          </cell>
          <cell r="G179">
            <v>1019051488</v>
          </cell>
          <cell r="H179">
            <v>9</v>
          </cell>
          <cell r="I179" t="str">
            <v xml:space="preserve"> Prestar servicios profesionales a la SCRD, para brindar apoyo en la transversalización e implementación del enfoque diferencial en los planes y proyectos a cargo de la Dirección de Asuntos Locales y Participación, a través de acciones para el desarrollo de la de apoyo a la gestión cultural como parte de la implementación de las políticas públicas de actividades sexuales pagadas y la dirigida a personas de los sectores sociales LGBTI en cumplimiento de la meta 3 del proyecto de inversión 7648 del plan distrital de desarrollo 2020-2024</v>
          </cell>
          <cell r="J179" t="str">
            <v>17 17. Contrato de Prestación de Servicios</v>
          </cell>
          <cell r="K179" t="str">
            <v>1 Contratista</v>
          </cell>
          <cell r="L179" t="str">
            <v xml:space="preserve">1 Natural </v>
          </cell>
          <cell r="M179" t="str">
            <v>2 Privada (1)</v>
          </cell>
          <cell r="N179" t="str">
            <v>4 Persona Natural (2)</v>
          </cell>
          <cell r="O179" t="str">
            <v xml:space="preserve">31 31-Servicios Profesionales </v>
          </cell>
          <cell r="P179" t="str">
            <v>CL 73 A 75 50 P 3</v>
          </cell>
          <cell r="Q179">
            <v>7664151</v>
          </cell>
          <cell r="R179" t="str">
            <v>santiago.sandoval@scrd.gov.co</v>
          </cell>
          <cell r="S179">
            <v>33103</v>
          </cell>
          <cell r="T179">
            <v>32</v>
          </cell>
          <cell r="U179" t="str">
            <v>BOGOTÁ, BOGOTÁ D.C.</v>
          </cell>
          <cell r="V179" t="str">
            <v xml:space="preserve"> Sociólogo , con experiencia de más de 3 años en trabajo con la diversidad de los miembros de la comunidad LGBTI, y/o Personas con Actividades Sexuales Pagadas, en la implementación y/o seguimiento de políticas, programas, planes o proyectos poblacionales y/o culturales</v>
          </cell>
          <cell r="W179" t="str">
            <v>NO APLICA</v>
          </cell>
          <cell r="X179" t="str">
            <v>NO APLICA</v>
          </cell>
          <cell r="Y179" t="str">
            <v>CO1.PCCNTR.3332976</v>
          </cell>
          <cell r="Z179" t="str">
            <v>https://community.secop.gov.co/Public/Tendering/ContractNoticePhases/View?PPI=CO1.PPI.16908492&amp;isFromPublicArea=True&amp;isModal=False</v>
          </cell>
          <cell r="AA179">
            <v>44581</v>
          </cell>
          <cell r="AB179" t="str">
            <v>5 Contratación directa</v>
          </cell>
          <cell r="AC179" t="str">
            <v>33 Prestación de Servicios Profesionales y Apoyo (5-8)</v>
          </cell>
          <cell r="AE179" t="str">
            <v>1 1. Ley 80</v>
          </cell>
          <cell r="AF179" t="str">
            <v>SUBSECRETARIA DE GOBERNANZA</v>
          </cell>
          <cell r="AG179" t="str">
            <v>DIRECCIÓN DE ASUNTOS LOCALES Y PARTICIPACION</v>
          </cell>
          <cell r="AH179" t="str">
            <v>1 1. Inversión</v>
          </cell>
          <cell r="AI179">
            <v>7648</v>
          </cell>
          <cell r="AJ179" t="str">
            <v>O2301160121000000</v>
          </cell>
          <cell r="AK179" t="str">
            <v>Fortalecimiento a la gestión, la innovación tecnológica y la comunicación pública de la Secretaría de Cultura, Recreación y Deporte de Bogotá</v>
          </cell>
          <cell r="AO179">
            <v>72106166</v>
          </cell>
          <cell r="AR179">
            <v>72106166</v>
          </cell>
          <cell r="AV179">
            <v>6555106</v>
          </cell>
          <cell r="AW179">
            <v>239</v>
          </cell>
          <cell r="AX179">
            <v>72106166</v>
          </cell>
          <cell r="AY179">
            <v>44586</v>
          </cell>
          <cell r="AZ179">
            <v>232</v>
          </cell>
          <cell r="BA179">
            <v>72106166</v>
          </cell>
          <cell r="BB179">
            <v>44572</v>
          </cell>
          <cell r="BC179" t="str">
            <v>6 6: Prestacion de servicios</v>
          </cell>
          <cell r="BD179" t="str">
            <v>1 Nacional</v>
          </cell>
          <cell r="BE179" t="str">
            <v>3 3. Único Contratista</v>
          </cell>
          <cell r="BF179">
            <v>44584</v>
          </cell>
          <cell r="BG179">
            <v>44587</v>
          </cell>
          <cell r="BH179">
            <v>44921</v>
          </cell>
          <cell r="BI179">
            <v>44921</v>
          </cell>
          <cell r="BJ179" t="str">
            <v>2 2-Ejecución</v>
          </cell>
          <cell r="BK179" t="str">
            <v>1 1. Días</v>
          </cell>
          <cell r="BL179">
            <v>334</v>
          </cell>
          <cell r="BO179">
            <v>334</v>
          </cell>
          <cell r="BP179">
            <v>44586</v>
          </cell>
          <cell r="BQ179">
            <v>44581</v>
          </cell>
          <cell r="BR179">
            <v>45104</v>
          </cell>
          <cell r="CE179" t="str">
            <v>PENDIENTE</v>
          </cell>
          <cell r="CF179" t="str">
            <v>PENDIENTE</v>
          </cell>
          <cell r="CG179" t="str">
            <v>3 3. Municipal</v>
          </cell>
          <cell r="CH179" t="str">
            <v>2 2. Transferencias</v>
          </cell>
          <cell r="CI179" t="str">
            <v>1 1-Pesos Colombianos</v>
          </cell>
          <cell r="CJ179" t="str">
            <v>149 3. Bogotá D.C.</v>
          </cell>
          <cell r="CK179" t="str">
            <v>17 17 La Candelaria</v>
          </cell>
          <cell r="CL179" t="str">
            <v>LA CANDELARIA</v>
          </cell>
          <cell r="CM179" t="str">
            <v>1 1. Única</v>
          </cell>
          <cell r="CN179" t="str">
            <v>4 CARRERA</v>
          </cell>
          <cell r="CO179">
            <v>8</v>
          </cell>
          <cell r="CP179">
            <v>9</v>
          </cell>
          <cell r="CQ179">
            <v>83</v>
          </cell>
          <cell r="CR179" t="str">
            <v>1 Interno</v>
          </cell>
          <cell r="CS179" t="str">
            <v>ALEJANDRO FRANCO PLATA</v>
          </cell>
          <cell r="CT179">
            <v>1071166627</v>
          </cell>
          <cell r="CU179">
            <v>1</v>
          </cell>
        </row>
        <row r="180">
          <cell r="A180">
            <v>178</v>
          </cell>
          <cell r="B180" t="str">
            <v>CONTRATO DE PRESTACIÓN DE SERVICIOS PROFESIONALES Y/O APOYO A LA GESTIÓN</v>
          </cell>
          <cell r="C180" t="str">
            <v>ESDOP 391 DE 2022</v>
          </cell>
          <cell r="D180" t="str">
            <v>CONTRATACIÓN DIRECTA</v>
          </cell>
          <cell r="E180" t="str">
            <v>CATALINA ORTEGON RIVEROS</v>
          </cell>
          <cell r="F180" t="str">
            <v>FEMENINO</v>
          </cell>
          <cell r="G180">
            <v>52708610</v>
          </cell>
          <cell r="H180">
            <v>2</v>
          </cell>
          <cell r="I180"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 ID 3475           </v>
          </cell>
          <cell r="J180" t="str">
            <v>17 17. Contrato de Prestación de Servicios</v>
          </cell>
          <cell r="K180" t="str">
            <v>1 Contratista</v>
          </cell>
          <cell r="L180" t="str">
            <v xml:space="preserve">1 Natural </v>
          </cell>
          <cell r="M180" t="str">
            <v>2 Privada (1)</v>
          </cell>
          <cell r="N180" t="str">
            <v>4 Persona Natural (2)</v>
          </cell>
          <cell r="O180" t="str">
            <v xml:space="preserve">31 31-Servicios Profesionales </v>
          </cell>
          <cell r="P180" t="str">
            <v>CL 137 55 32 AP 602 TO 2</v>
          </cell>
          <cell r="Q180">
            <v>3040895</v>
          </cell>
          <cell r="R180" t="str">
            <v>catalina.ortegon@scrd.gov.co</v>
          </cell>
          <cell r="S180">
            <v>29386</v>
          </cell>
          <cell r="T180">
            <v>42</v>
          </cell>
          <cell r="U180" t="str">
            <v>BOGOTÁ, BOGOTÁ D.C.</v>
          </cell>
          <cell r="V180" t="str">
            <v>ARQUITECTO, con experiencia profesional de cinco (5) años</v>
          </cell>
          <cell r="W180" t="str">
            <v>NO APLICA</v>
          </cell>
          <cell r="X180" t="str">
            <v>NO APLICA</v>
          </cell>
          <cell r="Y180" t="str">
            <v>CO1.PCCNTR.3332597</v>
          </cell>
          <cell r="Z180" t="str">
            <v>https://community.secop.gov.co/Public/Tendering/ContractNoticePhases/View?PPI=CO1.PPI.16865253&amp;isFromPublicArea=True&amp;isModal=False</v>
          </cell>
          <cell r="AA180">
            <v>44581</v>
          </cell>
          <cell r="AB180" t="str">
            <v>5 Contratación directa</v>
          </cell>
          <cell r="AC180" t="str">
            <v>33 Prestación de Servicios Profesionales y Apoyo (5-8)</v>
          </cell>
          <cell r="AE180" t="str">
            <v>1 1. Ley 80</v>
          </cell>
          <cell r="AF180" t="str">
            <v>DIRECCION DE ARTE CULTURA Y PATRIMONIO</v>
          </cell>
          <cell r="AG180" t="str">
            <v>SUBDIRECCIÓN DE INFRAESTRUCTURA Y PATRIMONIO CULTURAL</v>
          </cell>
          <cell r="AH180" t="str">
            <v>1 1. Inversión</v>
          </cell>
          <cell r="AI180">
            <v>7886</v>
          </cell>
          <cell r="AJ180" t="str">
            <v>O2301160121000000</v>
          </cell>
          <cell r="AK180" t="str">
            <v>Reconocimiento y valoración del patrimonio material e inmaterial de
Bogotá.</v>
          </cell>
          <cell r="AO180">
            <v>44720732</v>
          </cell>
          <cell r="AP180">
            <v>4259117</v>
          </cell>
          <cell r="AR180">
            <v>48979849</v>
          </cell>
          <cell r="AV180">
            <v>7985845</v>
          </cell>
          <cell r="AW180">
            <v>236</v>
          </cell>
          <cell r="AX180">
            <v>44720732</v>
          </cell>
          <cell r="AY180">
            <v>44585</v>
          </cell>
          <cell r="AZ180">
            <v>343</v>
          </cell>
          <cell r="BA180">
            <v>44720732</v>
          </cell>
          <cell r="BB180">
            <v>44574</v>
          </cell>
          <cell r="BC180" t="str">
            <v>6 6: Prestacion de servicios</v>
          </cell>
          <cell r="BD180" t="str">
            <v>1 Nacional</v>
          </cell>
          <cell r="BE180" t="str">
            <v>3 3. Único Contratista</v>
          </cell>
          <cell r="BF180">
            <v>44583</v>
          </cell>
          <cell r="BG180">
            <v>44588</v>
          </cell>
          <cell r="BH180">
            <v>44742</v>
          </cell>
          <cell r="BI180">
            <v>44772</v>
          </cell>
          <cell r="BJ180" t="str">
            <v>2 2-Ejecución</v>
          </cell>
          <cell r="BK180" t="str">
            <v>1 1. Días</v>
          </cell>
          <cell r="BL180">
            <v>154</v>
          </cell>
          <cell r="BM180">
            <v>30</v>
          </cell>
          <cell r="BO180">
            <v>184</v>
          </cell>
          <cell r="BP180">
            <v>44587</v>
          </cell>
          <cell r="BQ180">
            <v>44581</v>
          </cell>
          <cell r="BR180">
            <v>44926</v>
          </cell>
          <cell r="CE180" t="str">
            <v>PENDIENTE</v>
          </cell>
          <cell r="CF180" t="str">
            <v>PENDIENTE</v>
          </cell>
          <cell r="CG180" t="str">
            <v>3 3. Municipal</v>
          </cell>
          <cell r="CH180" t="str">
            <v>2 2. Transferencias</v>
          </cell>
          <cell r="CI180" t="str">
            <v>1 1-Pesos Colombianos</v>
          </cell>
          <cell r="CJ180" t="str">
            <v>149 3. Bogotá D.C.</v>
          </cell>
          <cell r="CK180" t="str">
            <v>17 17 La Candelaria</v>
          </cell>
          <cell r="CL180" t="str">
            <v>LA CANDELARIA</v>
          </cell>
          <cell r="CM180" t="str">
            <v>1 1. Única</v>
          </cell>
          <cell r="CN180" t="str">
            <v>4 CARRERA</v>
          </cell>
          <cell r="CO180">
            <v>8</v>
          </cell>
          <cell r="CP180">
            <v>9</v>
          </cell>
          <cell r="CQ180">
            <v>83</v>
          </cell>
          <cell r="CR180" t="str">
            <v>1 Interno</v>
          </cell>
          <cell r="CS180" t="str">
            <v>SANDRA LILIANA RUIZ GUTIERREZ</v>
          </cell>
          <cell r="CT180">
            <v>52216728</v>
          </cell>
          <cell r="CU180">
            <v>0</v>
          </cell>
          <cell r="CW180" t="str">
            <v>ARQUITECTO</v>
          </cell>
        </row>
        <row r="181">
          <cell r="A181">
            <v>179</v>
          </cell>
          <cell r="B181" t="str">
            <v>CONTRATO DE PRESTACIÓN DE SERVICIOS PROFESIONALES Y/O APOYO A LA GESTIÓN</v>
          </cell>
          <cell r="C181" t="str">
            <v>Esdop no. 342 de 2022</v>
          </cell>
          <cell r="D181" t="str">
            <v>CONTRATACIÓN DIRECTA</v>
          </cell>
          <cell r="E181" t="str">
            <v>JOSE SEGUNDO QUINCHE PEREZ</v>
          </cell>
          <cell r="F181" t="str">
            <v>MASCULINO</v>
          </cell>
          <cell r="G181">
            <v>79717131</v>
          </cell>
          <cell r="H181">
            <v>2</v>
          </cell>
          <cell r="I181" t="str">
            <v xml:space="preserve"> Prestar los servicios profesionales para acompañar a la Dirección de Asuntos Locales y Participación en el marco de la implementación de estrategias con enfoque diferencial étnico dirigidas al fortalecimiento y visibilización de los procesos de transformación sociocultural en espacios identificados como entornos conflictivos del Proyecto 7610 - "Transformación social y cultural de entornos y territorios para la construcción de paz en Bogotá" en el marco del cumplimiento de las metas establecidas para la vigencia 2022.</v>
          </cell>
          <cell r="J181" t="str">
            <v>17 17. Contrato de Prestación de Servicios</v>
          </cell>
          <cell r="K181" t="str">
            <v>1 Contratista</v>
          </cell>
          <cell r="L181" t="str">
            <v xml:space="preserve">1 Natural </v>
          </cell>
          <cell r="M181" t="str">
            <v>2 Privada (1)</v>
          </cell>
          <cell r="N181" t="str">
            <v>4 Persona Natural (2)</v>
          </cell>
          <cell r="O181" t="str">
            <v xml:space="preserve">31 31-Servicios Profesionales </v>
          </cell>
          <cell r="P181" t="str">
            <v>CALLE 23 A BIS # 83 - 75 APARTAMENTO 508</v>
          </cell>
          <cell r="Q181">
            <v>7326654</v>
          </cell>
          <cell r="R181" t="str">
            <v>jose.quinche@scrd.gov.co</v>
          </cell>
          <cell r="S181">
            <v>27173</v>
          </cell>
          <cell r="T181">
            <v>48</v>
          </cell>
          <cell r="U181" t="str">
            <v>BOGOTÁ, BOGOTÁ D.C.</v>
          </cell>
          <cell r="V181" t="str">
            <v>Diseño Gráfico y  Experiencia profesional de cinco (5) años</v>
          </cell>
          <cell r="W181" t="str">
            <v>NO APLICA</v>
          </cell>
          <cell r="X181" t="str">
            <v>NO APLICA</v>
          </cell>
          <cell r="Y181" t="str">
            <v>CO1.PCCNTR.3333159</v>
          </cell>
          <cell r="Z181" t="str">
            <v>https://community.secop.gov.co/Public/Tendering/ContractNoticePhases/View?PPI=CO1.PPI.16885285&amp;isFromPublicArea=True&amp;isModal=False</v>
          </cell>
          <cell r="AA181" t="str">
            <v>20/01/2022 </v>
          </cell>
          <cell r="AB181" t="str">
            <v>5 Contratación directa</v>
          </cell>
          <cell r="AC181" t="str">
            <v>33 Prestación de Servicios Profesionales y Apoyo (5-8)</v>
          </cell>
          <cell r="AE181" t="str">
            <v>1 1. Ley 80</v>
          </cell>
          <cell r="AF181" t="str">
            <v>SUBSECRETARIA DE GOBERNANZA</v>
          </cell>
          <cell r="AG181" t="str">
            <v>DIRECCIÓN DE ASUNTOS LOCALES Y PARTICIPACION</v>
          </cell>
          <cell r="AH181" t="str">
            <v>1 1. Inversión</v>
          </cell>
          <cell r="AI181">
            <v>7610</v>
          </cell>
          <cell r="AJ181" t="str">
            <v>O2301160345000000</v>
          </cell>
          <cell r="AK181" t="str">
            <v>Transformación social y cultural de entornos y territorios para la construcción de paz en Bogotá.</v>
          </cell>
          <cell r="AO181">
            <v>83851373</v>
          </cell>
          <cell r="AR181">
            <v>83851373</v>
          </cell>
          <cell r="AV181">
            <v>7985845</v>
          </cell>
          <cell r="AW181">
            <v>202</v>
          </cell>
          <cell r="AX181">
            <v>83851373</v>
          </cell>
          <cell r="AY181">
            <v>44585</v>
          </cell>
          <cell r="AZ181">
            <v>289</v>
          </cell>
          <cell r="BA181">
            <v>83851373</v>
          </cell>
          <cell r="BB181">
            <v>44573</v>
          </cell>
          <cell r="BC181" t="str">
            <v>6 6: Prestacion de servicios</v>
          </cell>
          <cell r="BD181" t="str">
            <v>1 Nacional</v>
          </cell>
          <cell r="BE181" t="str">
            <v>3 3. Único Contratista</v>
          </cell>
          <cell r="BF181">
            <v>44583</v>
          </cell>
          <cell r="BG181">
            <v>44587</v>
          </cell>
          <cell r="BH181">
            <v>44906</v>
          </cell>
          <cell r="BI181">
            <v>44906</v>
          </cell>
          <cell r="BJ181" t="str">
            <v>2 2-Ejecución</v>
          </cell>
          <cell r="BK181" t="str">
            <v>1 1. Días</v>
          </cell>
          <cell r="BL181">
            <v>319</v>
          </cell>
          <cell r="BO181">
            <v>319</v>
          </cell>
          <cell r="BP181">
            <v>44586</v>
          </cell>
          <cell r="BQ181">
            <v>44583</v>
          </cell>
          <cell r="BR181">
            <v>45092</v>
          </cell>
          <cell r="CE181" t="str">
            <v>PENDIENTE</v>
          </cell>
          <cell r="CF181" t="str">
            <v>PENDIENTE</v>
          </cell>
          <cell r="CG181" t="str">
            <v>3 3. Municipal</v>
          </cell>
          <cell r="CH181" t="str">
            <v>2 2. Transferencias</v>
          </cell>
          <cell r="CI181" t="str">
            <v>1 1-Pesos Colombianos</v>
          </cell>
          <cell r="CJ181" t="str">
            <v>149 3. Bogotá D.C.</v>
          </cell>
          <cell r="CK181" t="str">
            <v>17 17 La Candelaria</v>
          </cell>
          <cell r="CL181" t="str">
            <v>LA CANDELARIA</v>
          </cell>
          <cell r="CM181" t="str">
            <v>1 1. Única</v>
          </cell>
          <cell r="CN181" t="str">
            <v>4 CARRERA</v>
          </cell>
          <cell r="CO181">
            <v>8</v>
          </cell>
          <cell r="CP181">
            <v>9</v>
          </cell>
          <cell r="CQ181">
            <v>83</v>
          </cell>
          <cell r="CR181" t="str">
            <v>1 Interno</v>
          </cell>
          <cell r="CS181" t="str">
            <v>ALEJANDRO FRANCO PLATA</v>
          </cell>
          <cell r="CT181">
            <v>1071166627</v>
          </cell>
          <cell r="CU181">
            <v>1</v>
          </cell>
        </row>
        <row r="182">
          <cell r="A182">
            <v>180</v>
          </cell>
          <cell r="B182" t="str">
            <v>CONTRATO DE PRESTACIÓN DE SERVICIOS PROFESIONALES Y/O APOYO A LA GESTIÓN</v>
          </cell>
          <cell r="C182" t="str">
            <v>ESDOP 390 DE 2022</v>
          </cell>
          <cell r="D182" t="str">
            <v>CONTRATACIÓN DIRECTA</v>
          </cell>
          <cell r="E182" t="str">
            <v>NICOLAS ANDRES PASTRANA SERRA</v>
          </cell>
          <cell r="F182" t="str">
            <v>MASCULINO</v>
          </cell>
          <cell r="G182">
            <v>1020743141</v>
          </cell>
          <cell r="H182">
            <v>2</v>
          </cell>
          <cell r="I182"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 R 350 VISITAS PARA EL SEGUIMIENTO A LAS GESTIONES SOBRE LA PROTECCION DEL PATRIMONIO CULTURAL DE LA CIUDAD", BRINDANDO APOYO TECNICO  AL DESARROLLO DE LAS ACCIONES RELACIONADAS CON LA PROTECCION Y CONSERVACION DE LOS BIENES DE INTERES CULTURAL DEL DISTRITO CAPITAL.  ID 3474           </v>
          </cell>
          <cell r="J182" t="str">
            <v>17 17. Contrato de Prestación de Servicios</v>
          </cell>
          <cell r="K182" t="str">
            <v>1 Contratista</v>
          </cell>
          <cell r="L182" t="str">
            <v xml:space="preserve">1 Natural </v>
          </cell>
          <cell r="M182" t="str">
            <v>2 Privada (1)</v>
          </cell>
          <cell r="N182" t="str">
            <v>4 Persona Natural (2)</v>
          </cell>
          <cell r="O182" t="str">
            <v xml:space="preserve">31 31-Servicios Profesionales </v>
          </cell>
          <cell r="P182" t="str">
            <v>Carrera 13 No 40C-20</v>
          </cell>
          <cell r="Q182">
            <v>3118101015</v>
          </cell>
          <cell r="R182" t="str">
            <v>nicolas.pastrana@scrd.gov.co</v>
          </cell>
          <cell r="S182">
            <v>32692</v>
          </cell>
          <cell r="T182">
            <v>33</v>
          </cell>
          <cell r="U182" t="str">
            <v>BOGOTÁ, BOGOTÁ D.C.</v>
          </cell>
          <cell r="V182" t="str">
            <v>ARQUITECTO, especialización y experiencia profesional de tres (3) años</v>
          </cell>
          <cell r="W182" t="str">
            <v>NO APLICA</v>
          </cell>
          <cell r="X182" t="str">
            <v>NO APLICA</v>
          </cell>
          <cell r="Y182" t="str">
            <v>CO1.PCCNTR.3333174</v>
          </cell>
          <cell r="Z182" t="str">
            <v>https://community.secop.gov.co/Public/Tendering/ContractNoticePhases/View?PPI=CO1.PPI.16863687&amp;isFromPublicArea=True&amp;isModal=False</v>
          </cell>
          <cell r="AA182">
            <v>44581</v>
          </cell>
          <cell r="AB182" t="str">
            <v>5 Contratación directa</v>
          </cell>
          <cell r="AC182" t="str">
            <v>33 Prestación de Servicios Profesionales y Apoyo (5-8)</v>
          </cell>
          <cell r="AE182" t="str">
            <v>1 1. Ley 80</v>
          </cell>
          <cell r="AF182" t="str">
            <v>DIRECCION DE ARTE CULTURA Y PATRIMONIO</v>
          </cell>
          <cell r="AG182" t="str">
            <v>SUBDIRECCIÓN DE INFRAESTRUCTURA Y PATRIMONIO CULTURAL</v>
          </cell>
          <cell r="AH182" t="str">
            <v>1 1. Inversión</v>
          </cell>
          <cell r="AI182">
            <v>7886</v>
          </cell>
          <cell r="AJ182" t="str">
            <v>O2301160121000000</v>
          </cell>
          <cell r="AK182" t="str">
            <v>Reconocimiento y valoración del patrimonio material e inmaterial de
Bogotá.</v>
          </cell>
          <cell r="AO182">
            <v>44732895</v>
          </cell>
          <cell r="AP182">
            <v>4260276</v>
          </cell>
          <cell r="AR182">
            <v>48993171</v>
          </cell>
          <cell r="AV182">
            <v>7988017</v>
          </cell>
          <cell r="AW182">
            <v>235</v>
          </cell>
          <cell r="AX182">
            <v>44732895</v>
          </cell>
          <cell r="AY182">
            <v>44585</v>
          </cell>
          <cell r="AZ182">
            <v>342</v>
          </cell>
          <cell r="BA182">
            <v>44732901</v>
          </cell>
          <cell r="BB182">
            <v>44574</v>
          </cell>
          <cell r="BC182" t="str">
            <v>6 6: Prestacion de servicios</v>
          </cell>
          <cell r="BD182" t="str">
            <v>1 Nacional</v>
          </cell>
          <cell r="BE182" t="str">
            <v>3 3. Único Contratista</v>
          </cell>
          <cell r="BF182">
            <v>44583</v>
          </cell>
          <cell r="BG182">
            <v>44588</v>
          </cell>
          <cell r="BH182">
            <v>44742</v>
          </cell>
          <cell r="BI182">
            <v>44772</v>
          </cell>
          <cell r="BJ182" t="str">
            <v>2 2-Ejecución</v>
          </cell>
          <cell r="BK182" t="str">
            <v>1 1. Días</v>
          </cell>
          <cell r="BL182">
            <v>154</v>
          </cell>
          <cell r="BM182">
            <v>30</v>
          </cell>
          <cell r="BO182">
            <v>184</v>
          </cell>
          <cell r="BP182">
            <v>44587</v>
          </cell>
          <cell r="BQ182">
            <v>44583</v>
          </cell>
          <cell r="BR182">
            <v>44926</v>
          </cell>
          <cell r="CE182" t="str">
            <v>PENDIENTE</v>
          </cell>
          <cell r="CF182" t="str">
            <v>PENDIENTE</v>
          </cell>
          <cell r="CG182" t="str">
            <v>3 3. Municipal</v>
          </cell>
          <cell r="CH182" t="str">
            <v>2 2. Transferencias</v>
          </cell>
          <cell r="CI182" t="str">
            <v>1 1-Pesos Colombianos</v>
          </cell>
          <cell r="CJ182" t="str">
            <v>149 3. Bogotá D.C.</v>
          </cell>
          <cell r="CK182" t="str">
            <v>17 17 La Candelaria</v>
          </cell>
          <cell r="CL182" t="str">
            <v>LA CANDELARIA</v>
          </cell>
          <cell r="CM182" t="str">
            <v>1 1. Única</v>
          </cell>
          <cell r="CN182" t="str">
            <v>4 CARRERA</v>
          </cell>
          <cell r="CO182">
            <v>8</v>
          </cell>
          <cell r="CP182">
            <v>9</v>
          </cell>
          <cell r="CQ182">
            <v>83</v>
          </cell>
          <cell r="CR182" t="str">
            <v>1 Interno</v>
          </cell>
          <cell r="CS182" t="str">
            <v>SANDRA LILIANA RUIZ GUTIERREZ</v>
          </cell>
          <cell r="CT182">
            <v>52216728</v>
          </cell>
          <cell r="CU182">
            <v>0</v>
          </cell>
          <cell r="CW182" t="str">
            <v>ARQUITECTO</v>
          </cell>
        </row>
        <row r="183">
          <cell r="A183">
            <v>181</v>
          </cell>
          <cell r="B183" t="str">
            <v>CONTRATO DE PRESTACIÓN DE SERVICIOS PROFESIONALES Y/O APOYO A LA GESTIÓN</v>
          </cell>
          <cell r="C183" t="str">
            <v>ESDOP 41 DE 2022</v>
          </cell>
          <cell r="D183" t="str">
            <v>CONTRATACIÓN DIRECTA</v>
          </cell>
          <cell r="E183" t="str">
            <v>EVER DANIEL ZAMBRANO MORANTES</v>
          </cell>
          <cell r="F183" t="str">
            <v>MASCULINO</v>
          </cell>
          <cell r="G183">
            <v>1030572448</v>
          </cell>
          <cell r="H183">
            <v>1</v>
          </cell>
          <cell r="I183" t="str">
            <v xml:space="preserve"> PRESTAR LOS SERVICIOS PROFESIONALES A LA SUBDIRECCION DE INFRAESTRUCTURA Y PATRIMONIO CULTURAL, EN LO RELACIONADO CON EL PROYECTO DE  INVERSION 7886 - RECONOCIMIENTO Y VALORACION DEL PATRIMONIO MATERIAL E INMATERIAL DE BOGOTA, BRINDANDO APOYO EN LAS ACTIVIDADES DE GESTION DOCUMENTAL DE LOS EXPEDIENTES RELACIONADOS CON LA PROTECCION Y CONSERVACION DE LOS BIENES DE INTERES CULTURAL DEL DISTRITO C APITAL. ID 3485            </v>
          </cell>
          <cell r="J183" t="str">
            <v>17 17. Contrato de Prestación de Servicios</v>
          </cell>
          <cell r="K183" t="str">
            <v>1 Contratista</v>
          </cell>
          <cell r="L183" t="str">
            <v xml:space="preserve">1 Natural </v>
          </cell>
          <cell r="M183" t="str">
            <v>2 Privada (1)</v>
          </cell>
          <cell r="N183" t="str">
            <v>4 Persona Natural (2)</v>
          </cell>
          <cell r="O183" t="str">
            <v xml:space="preserve">31 31-Servicios Profesionales </v>
          </cell>
          <cell r="P183" t="str">
            <v>Calle 58 A No. 97 B - 10 Sur</v>
          </cell>
          <cell r="Q183">
            <v>3204983263</v>
          </cell>
          <cell r="R183" t="str">
            <v>ever.zambrano@scrd.gov.co</v>
          </cell>
          <cell r="S183">
            <v>32982</v>
          </cell>
          <cell r="T183">
            <v>32</v>
          </cell>
          <cell r="U183" t="str">
            <v>BOGOTÁ, BOGOTÁ D.C.</v>
          </cell>
          <cell r="V183" t="str">
            <v>Blibliotecologa,
Documentación y Archivistica</v>
          </cell>
          <cell r="W183" t="str">
            <v>NO APLICA</v>
          </cell>
          <cell r="X183" t="str">
            <v>NO APLICA</v>
          </cell>
          <cell r="Y183" t="str">
            <v>CO1.PCCNTR.3333319</v>
          </cell>
          <cell r="Z183" t="str">
            <v>https://community.secop.gov.co/Public/Tendering/ContractNoticePhases/View?PPI=CO1.PPI.16893463&amp;isFromPublicArea=True&amp;isModal=False</v>
          </cell>
          <cell r="AA183">
            <v>44581</v>
          </cell>
          <cell r="AB183" t="str">
            <v>5 Contratación directa</v>
          </cell>
          <cell r="AC183" t="str">
            <v>33 Prestación de Servicios Profesionales y Apoyo (5-8)</v>
          </cell>
          <cell r="AE183" t="str">
            <v>1 1. Ley 80</v>
          </cell>
          <cell r="AF183" t="str">
            <v>DIRECCION DE ARTE CULTURA Y PATRIMONIO</v>
          </cell>
          <cell r="AG183" t="str">
            <v>SUBDIRECCIÓN DE INFRAESTRUCTURA Y PATRIMONIO CULTURAL</v>
          </cell>
          <cell r="AH183" t="str">
            <v>1 1. Inversión</v>
          </cell>
          <cell r="AI183">
            <v>7886</v>
          </cell>
          <cell r="AJ183" t="str">
            <v>O2301160121000000</v>
          </cell>
          <cell r="AK183" t="str">
            <v>Reconocimiento y valoración del patrimonio material e inmaterial de
Bogotá.</v>
          </cell>
          <cell r="AO183">
            <v>24669103</v>
          </cell>
          <cell r="AP183">
            <v>2349439</v>
          </cell>
          <cell r="AR183">
            <v>27018542</v>
          </cell>
          <cell r="AV183">
            <v>4405197</v>
          </cell>
          <cell r="AW183">
            <v>237</v>
          </cell>
          <cell r="AX183">
            <v>24669103</v>
          </cell>
          <cell r="AY183">
            <v>44585</v>
          </cell>
          <cell r="AZ183">
            <v>353</v>
          </cell>
          <cell r="BA183">
            <v>24669103</v>
          </cell>
          <cell r="BB183">
            <v>44575</v>
          </cell>
          <cell r="BC183" t="str">
            <v>6 6: Prestacion de servicios</v>
          </cell>
          <cell r="BD183" t="str">
            <v>1 Nacional</v>
          </cell>
          <cell r="BE183" t="str">
            <v>3 3. Único Contratista</v>
          </cell>
          <cell r="BF183">
            <v>44582</v>
          </cell>
          <cell r="BG183">
            <v>44588</v>
          </cell>
          <cell r="BH183">
            <v>44742</v>
          </cell>
          <cell r="BI183">
            <v>44772</v>
          </cell>
          <cell r="BJ183" t="str">
            <v>2 2-Ejecución</v>
          </cell>
          <cell r="BK183" t="str">
            <v>1 1. Días</v>
          </cell>
          <cell r="BL183">
            <v>154</v>
          </cell>
          <cell r="BM183">
            <v>30</v>
          </cell>
          <cell r="BO183">
            <v>184</v>
          </cell>
          <cell r="BP183">
            <v>44584</v>
          </cell>
          <cell r="BQ183">
            <v>44582</v>
          </cell>
          <cell r="BR183">
            <v>44985</v>
          </cell>
          <cell r="CE183" t="str">
            <v>PENDIENTE</v>
          </cell>
          <cell r="CF183" t="str">
            <v>PENDIENTE</v>
          </cell>
          <cell r="CG183" t="str">
            <v>3 3. Municipal</v>
          </cell>
          <cell r="CH183" t="str">
            <v>2 2. Transferencias</v>
          </cell>
          <cell r="CI183" t="str">
            <v>1 1-Pesos Colombianos</v>
          </cell>
          <cell r="CJ183" t="str">
            <v>149 3. Bogotá D.C.</v>
          </cell>
          <cell r="CK183" t="str">
            <v>17 17 La Candelaria</v>
          </cell>
          <cell r="CL183" t="str">
            <v>LA CANDELARIA</v>
          </cell>
          <cell r="CM183" t="str">
            <v>1 1. Única</v>
          </cell>
          <cell r="CN183" t="str">
            <v>4 CARRERA</v>
          </cell>
          <cell r="CO183">
            <v>8</v>
          </cell>
          <cell r="CP183">
            <v>9</v>
          </cell>
          <cell r="CQ183">
            <v>83</v>
          </cell>
          <cell r="CR183" t="str">
            <v>1 Interno</v>
          </cell>
          <cell r="CS183" t="str">
            <v>SANDRA LILIANA RUIZ GUTIERREZ</v>
          </cell>
          <cell r="CT183">
            <v>52216728</v>
          </cell>
          <cell r="CU183">
            <v>0</v>
          </cell>
        </row>
        <row r="184">
          <cell r="A184">
            <v>182</v>
          </cell>
          <cell r="B184" t="str">
            <v>CONTRATO DE PRESTACIÓN DE SERVICIOS PROFESIONALES Y/O APOYO A LA GESTIÓN</v>
          </cell>
          <cell r="C184" t="str">
            <v>ESDOP 146 DE 2022</v>
          </cell>
          <cell r="D184" t="str">
            <v>CONTRATACIÓN DIRECTA</v>
          </cell>
          <cell r="E184" t="str">
            <v>GABRIEL ENRIQUE ARJONA PACHON</v>
          </cell>
          <cell r="F184" t="str">
            <v>MASCULINO</v>
          </cell>
          <cell r="G184">
            <v>80100417</v>
          </cell>
          <cell r="H184">
            <v>8</v>
          </cell>
          <cell r="I184" t="str">
            <v xml:space="preserve"> PRESTAR CON PLENA AUTONOMIA TECNICA Y ADMINISTRATIVA SUS SERVICIOS PROFESIONALES PARA EL DESARROLLO DEL PROYECTO DE INVERSION 7646 EN LA META NO. 4 PARA LA VIGENCIA 2022, EN LO RELACIONADO CON EL ACOMPAÑAMIENTO AL DESPACHO DEL SECRETARIO DISTRITAL DE CULTURA, REC REACION Y DEPORTE, EN LAS ACTIVIDADES DE APOYO ESTRATEGICO Y SEGUIMIENTO AL CUMPLIMIENTO DE LOS OBJETIVOS Y METAS DE LA ENTIDAD, EN EL MARCO DEL PLAN DISTRITAL DE DESARROLLO 2020 - 2024.</v>
          </cell>
          <cell r="J184" t="str">
            <v>17 17. Contrato de Prestación de Servicios</v>
          </cell>
          <cell r="K184" t="str">
            <v>1 Contratista</v>
          </cell>
          <cell r="L184" t="str">
            <v xml:space="preserve">1 Natural </v>
          </cell>
          <cell r="M184" t="str">
            <v>2 Privada (1)</v>
          </cell>
          <cell r="N184" t="str">
            <v>4 Persona Natural (2)</v>
          </cell>
          <cell r="O184" t="str">
            <v xml:space="preserve">31 31-Servicios Profesionales </v>
          </cell>
          <cell r="P184" t="str">
            <v>AV CLL 116 55C 40 TORRE 3 APTO 1518</v>
          </cell>
          <cell r="Q184">
            <v>3007474398</v>
          </cell>
          <cell r="R184" t="str">
            <v>gabriel.arjona@scrd.gov.co</v>
          </cell>
          <cell r="S184">
            <v>30538</v>
          </cell>
          <cell r="T184">
            <v>39</v>
          </cell>
          <cell r="U184" t="str">
            <v>BOGOTÁ, BOGOTÁ D.C.</v>
          </cell>
          <cell r="V184" t="str">
            <v>Politólogo con Maestría en Filosofía y 5 años de experiencia</v>
          </cell>
          <cell r="W184" t="str">
            <v>NO APLICA</v>
          </cell>
          <cell r="X184" t="str">
            <v>NO APLICA</v>
          </cell>
          <cell r="Y184" t="str">
            <v>CO1.PCCNTR.3333747</v>
          </cell>
          <cell r="Z184" t="str">
            <v>https://community.secop.gov.co/Public/Tendering/ContractNoticePhases/View?PPI=CO1.PPI.16893463&amp;isFromPublicArea=True&amp;isModal=False</v>
          </cell>
          <cell r="AA184">
            <v>44581</v>
          </cell>
          <cell r="AB184" t="str">
            <v>5 Contratación directa</v>
          </cell>
          <cell r="AC184" t="str">
            <v>33 Prestación de Servicios Profesionales y Apoyo (5-8)</v>
          </cell>
          <cell r="AE184" t="str">
            <v>1 1. Ley 80</v>
          </cell>
          <cell r="AF184" t="str">
            <v>DIRECCION DE GESTION CORPORATIVA</v>
          </cell>
          <cell r="AG184" t="str">
            <v>OFICINA ASESORA JURIDICA</v>
          </cell>
          <cell r="AH184" t="str">
            <v>1 1. Inversión</v>
          </cell>
          <cell r="AI184">
            <v>7646</v>
          </cell>
          <cell r="AJ184" t="str">
            <v>O2301160556000000</v>
          </cell>
          <cell r="AK184" t="str">
            <v>Fortalecimiento a la gestión, la innovación tecnológica y la comunicación pública de la Secretaría de Cultura, Recreación y Deporte de Bogotá</v>
          </cell>
          <cell r="AO184">
            <v>70535829</v>
          </cell>
          <cell r="AR184">
            <v>70535829</v>
          </cell>
          <cell r="AV184">
            <v>10851666</v>
          </cell>
          <cell r="AW184">
            <v>194</v>
          </cell>
          <cell r="AX184">
            <v>70535829</v>
          </cell>
          <cell r="AY184">
            <v>44585</v>
          </cell>
          <cell r="AZ184">
            <v>104</v>
          </cell>
          <cell r="BA184">
            <v>70535829</v>
          </cell>
          <cell r="BB184">
            <v>44567</v>
          </cell>
          <cell r="BC184" t="str">
            <v>6 6: Prestacion de servicios</v>
          </cell>
          <cell r="BD184" t="str">
            <v>1 Nacional</v>
          </cell>
          <cell r="BE184" t="str">
            <v>3 3. Único Contratista</v>
          </cell>
          <cell r="BF184">
            <v>44582</v>
          </cell>
          <cell r="BG184">
            <v>44585</v>
          </cell>
          <cell r="BH184">
            <v>44781</v>
          </cell>
          <cell r="BI184">
            <v>44781</v>
          </cell>
          <cell r="BJ184" t="str">
            <v>2 2-Ejecución</v>
          </cell>
          <cell r="BK184" t="str">
            <v>1 1. Días</v>
          </cell>
          <cell r="BL184">
            <v>196</v>
          </cell>
          <cell r="BO184">
            <v>196</v>
          </cell>
          <cell r="BP184">
            <v>44584</v>
          </cell>
          <cell r="BQ184">
            <v>44582</v>
          </cell>
          <cell r="BR184">
            <v>44985</v>
          </cell>
          <cell r="CE184" t="str">
            <v>PENDIENTE</v>
          </cell>
          <cell r="CF184" t="str">
            <v>PENDIENTE</v>
          </cell>
          <cell r="CG184" t="str">
            <v>3 3. Municipal</v>
          </cell>
          <cell r="CH184" t="str">
            <v>2 2. Transferencias</v>
          </cell>
          <cell r="CI184" t="str">
            <v>1 1-Pesos Colombianos</v>
          </cell>
          <cell r="CJ184" t="str">
            <v>149 3. Bogotá D.C.</v>
          </cell>
          <cell r="CK184" t="str">
            <v>17 17 La Candelaria</v>
          </cell>
          <cell r="CL184" t="str">
            <v>LA CANDELARIA</v>
          </cell>
          <cell r="CM184" t="str">
            <v>1 1. Única</v>
          </cell>
          <cell r="CN184" t="str">
            <v>4 CARRERA</v>
          </cell>
          <cell r="CO184">
            <v>8</v>
          </cell>
          <cell r="CP184">
            <v>9</v>
          </cell>
          <cell r="CQ184">
            <v>83</v>
          </cell>
          <cell r="CR184" t="str">
            <v>1 Interno</v>
          </cell>
          <cell r="CS184" t="str">
            <v>JUAN MANUEL VARGAS AYALA</v>
          </cell>
          <cell r="CT184">
            <v>79147603</v>
          </cell>
          <cell r="CU184">
            <v>0</v>
          </cell>
          <cell r="CW184" t="str">
            <v>POLITOLOGO MAGISTER</v>
          </cell>
        </row>
        <row r="185">
          <cell r="A185">
            <v>183</v>
          </cell>
          <cell r="B185" t="str">
            <v>CONTRATO DE PRESTACIÓN DE SERVICIOS PROFESIONALES Y/O APOYO A LA GESTIÓN</v>
          </cell>
          <cell r="C185" t="str">
            <v>ESDOP 93 DE 2022</v>
          </cell>
          <cell r="D185" t="str">
            <v>CONTRATACIÓN DIRECTA</v>
          </cell>
          <cell r="E185" t="str">
            <v>PAULA ANDREA CORTES PARRA</v>
          </cell>
          <cell r="F185" t="str">
            <v>FEMENINO</v>
          </cell>
          <cell r="G185">
            <v>1019053382</v>
          </cell>
          <cell r="H185">
            <v>6</v>
          </cell>
          <cell r="I185" t="str">
            <v xml:space="preserve"> Prestar con plena autonomía técnica y administrativa sus servicios profesionales para apoyar la ejecución del proyecto de inversión 7880 en la meta No. 1 para la vigencia 2022, apoyando a la Dirección de Lectura y Bibliotecas en el fortalecimiento estratégico del sector, específicamente en el seguimiento  de acciones del plan de lectura Leer para la vida, y en las metas propuestas por la Dirección de Lectura y Bibliotecas para orientar el desarrollo de nuevos proyectos que promuevan el acceso a la cultura escrita en la ciudad.</v>
          </cell>
          <cell r="J185" t="str">
            <v>17 17. Contrato de Prestación de Servicios</v>
          </cell>
          <cell r="K185" t="str">
            <v>1 Contratista</v>
          </cell>
          <cell r="L185" t="str">
            <v xml:space="preserve">1 Natural </v>
          </cell>
          <cell r="M185" t="str">
            <v>2 Privada (1)</v>
          </cell>
          <cell r="N185" t="str">
            <v>4 Persona Natural (2)</v>
          </cell>
          <cell r="O185" t="str">
            <v xml:space="preserve">31 31-Servicios Profesionales </v>
          </cell>
          <cell r="P185" t="str">
            <v>carrera 13 # 40c- 20</v>
          </cell>
          <cell r="Q185">
            <v>3106259255</v>
          </cell>
          <cell r="R185" t="str">
            <v>paula.cortes@scrd.gov.co</v>
          </cell>
          <cell r="S185">
            <v>33189</v>
          </cell>
          <cell r="T185">
            <v>32</v>
          </cell>
          <cell r="U185" t="str">
            <v>BOGOTÁ, BOGOTÁ D.C.</v>
          </cell>
          <cell r="V185" t="str">
            <v>Comunicación Social, y cuenta con más de cinco (05) años de experiencia en profesional</v>
          </cell>
          <cell r="W185" t="str">
            <v>NO APLICA</v>
          </cell>
          <cell r="X185" t="str">
            <v>NO APLICA</v>
          </cell>
          <cell r="Y185" t="str">
            <v>CO1.PCCNTR.3333911</v>
          </cell>
          <cell r="Z185" t="str">
            <v>https://community.secop.gov.co/Public/Tendering/ContractNoticePhases/View?PPI=CO1.PPI.16859085&amp;isFromPublicArea=True&amp;isModal=False</v>
          </cell>
          <cell r="AA185">
            <v>44581</v>
          </cell>
          <cell r="AB185" t="str">
            <v>5 Contratación directa</v>
          </cell>
          <cell r="AC185" t="str">
            <v>33 Prestación de Servicios Profesionales y Apoyo (5-8)</v>
          </cell>
          <cell r="AE185" t="str">
            <v>1 1. Ley 80</v>
          </cell>
          <cell r="AF185" t="str">
            <v>DIRECCIÓN DE LECTURA Y BIBLIOTECAS</v>
          </cell>
          <cell r="AG185" t="str">
            <v>DIRECCIÓN DE LECTURA Y BIBLIOTECAS</v>
          </cell>
          <cell r="AH185" t="str">
            <v>1 1. Inversión</v>
          </cell>
          <cell r="AI185">
            <v>7880</v>
          </cell>
          <cell r="AJ185" t="str">
            <v>O2301160115000000</v>
          </cell>
          <cell r="AK185" t="str">
            <v>Fortalecimiento de la inclusión a la Cultura Escrita de todos los habitantes de Bogotá.</v>
          </cell>
          <cell r="AO185">
            <v>87578105</v>
          </cell>
          <cell r="AR185">
            <v>87578105</v>
          </cell>
          <cell r="AV185">
            <v>7985845</v>
          </cell>
          <cell r="AW185">
            <v>195</v>
          </cell>
          <cell r="AX185">
            <v>87578105</v>
          </cell>
          <cell r="AY185">
            <v>44585</v>
          </cell>
          <cell r="AZ185">
            <v>300</v>
          </cell>
          <cell r="BA185">
            <v>87844284</v>
          </cell>
          <cell r="BB185">
            <v>44573</v>
          </cell>
          <cell r="BC185" t="str">
            <v>6 6: Prestacion de servicios</v>
          </cell>
          <cell r="BD185" t="str">
            <v>1 Nacional</v>
          </cell>
          <cell r="BE185" t="str">
            <v>3 3. Único Contratista</v>
          </cell>
          <cell r="BF185">
            <v>44583</v>
          </cell>
          <cell r="BG185">
            <v>44586</v>
          </cell>
          <cell r="BH185">
            <v>44920</v>
          </cell>
          <cell r="BI185">
            <v>44920</v>
          </cell>
          <cell r="BJ185" t="str">
            <v>2 2-Ejecución</v>
          </cell>
          <cell r="BK185" t="str">
            <v>1 1. Días</v>
          </cell>
          <cell r="BL185">
            <v>334</v>
          </cell>
          <cell r="BO185">
            <v>334</v>
          </cell>
          <cell r="BP185">
            <v>44586</v>
          </cell>
          <cell r="BQ185">
            <v>44583</v>
          </cell>
          <cell r="BR185">
            <v>45108</v>
          </cell>
          <cell r="CE185" t="str">
            <v>PENDIENTE</v>
          </cell>
          <cell r="CF185" t="str">
            <v>PENDIENTE</v>
          </cell>
          <cell r="CG185" t="str">
            <v>3 3. Municipal</v>
          </cell>
          <cell r="CH185" t="str">
            <v>2 2. Transferencias</v>
          </cell>
          <cell r="CI185" t="str">
            <v>1 1-Pesos Colombianos</v>
          </cell>
          <cell r="CJ185" t="str">
            <v>149 3. Bogotá D.C.</v>
          </cell>
          <cell r="CK185" t="str">
            <v>17 17 La Candelaria</v>
          </cell>
          <cell r="CL185" t="str">
            <v>LA CANDELARIA</v>
          </cell>
          <cell r="CM185" t="str">
            <v>1 1. Única</v>
          </cell>
          <cell r="CN185" t="str">
            <v>4 CARRERA</v>
          </cell>
          <cell r="CO185">
            <v>8</v>
          </cell>
          <cell r="CP185">
            <v>9</v>
          </cell>
          <cell r="CQ185">
            <v>83</v>
          </cell>
          <cell r="CR185" t="str">
            <v>1 Interno</v>
          </cell>
          <cell r="CS185" t="str">
            <v>MARIA CONSUELO GAITAN GAITAN</v>
          </cell>
          <cell r="CT185">
            <v>35465821</v>
          </cell>
          <cell r="CU185">
            <v>3</v>
          </cell>
          <cell r="CW185" t="str">
            <v xml:space="preserve">COMUNICADOR SOCIAL </v>
          </cell>
        </row>
        <row r="186">
          <cell r="A186">
            <v>184</v>
          </cell>
          <cell r="B186" t="str">
            <v>CONTRATO DE PRESTACIÓN DE SERVICIOS PROFESIONALES Y/O APOYO A LA GESTIÓN</v>
          </cell>
          <cell r="C186" t="str">
            <v>ESDOP 392 DE 2022</v>
          </cell>
          <cell r="D186" t="str">
            <v>CONTRATACIÓN DIRECTA</v>
          </cell>
          <cell r="E186" t="str">
            <v>JHON EDWIN MORALES HERRERA</v>
          </cell>
          <cell r="F186" t="str">
            <v>MASCULINO</v>
          </cell>
          <cell r="G186">
            <v>1015395116</v>
          </cell>
          <cell r="H186">
            <v>6</v>
          </cell>
          <cell r="I186"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 ID 3477           </v>
          </cell>
          <cell r="J186" t="str">
            <v>17 17. Contrato de Prestación de Servicios</v>
          </cell>
          <cell r="K186" t="str">
            <v>1 Contratista</v>
          </cell>
          <cell r="L186" t="str">
            <v xml:space="preserve">1 Natural </v>
          </cell>
          <cell r="M186" t="str">
            <v>2 Privada (1)</v>
          </cell>
          <cell r="N186" t="str">
            <v>4 Persona Natural (2)</v>
          </cell>
          <cell r="O186" t="str">
            <v xml:space="preserve">31 31-Servicios Profesionales </v>
          </cell>
          <cell r="P186" t="str">
            <v>CARRERA 19 # 164 - 53 APTO 123</v>
          </cell>
          <cell r="Q186">
            <v>5265528</v>
          </cell>
          <cell r="R186" t="str">
            <v>jhon.morales@scrd.gov.co</v>
          </cell>
          <cell r="S186">
            <v>31569</v>
          </cell>
          <cell r="T186">
            <v>36</v>
          </cell>
          <cell r="U186" t="str">
            <v>BOGOTÁ, BOGOTÁ D.C.</v>
          </cell>
          <cell r="V186" t="str">
            <v>ARQUITECTO, y experiencia profesional de más de 5 años</v>
          </cell>
          <cell r="W186" t="str">
            <v>NO APLICA</v>
          </cell>
          <cell r="X186" t="str">
            <v>NO APLICA</v>
          </cell>
          <cell r="Y186" t="str">
            <v>CO1.PCCNTR.3333540</v>
          </cell>
          <cell r="Z186" t="str">
            <v>https://community.secop.gov.co/Public/Tendering/ContractNoticePhases/View?PPI=CO1.PPI.16868284&amp;isFromPublicArea=True&amp;isModal=False</v>
          </cell>
          <cell r="AA186">
            <v>44581</v>
          </cell>
          <cell r="AB186" t="str">
            <v>5 Contratación directa</v>
          </cell>
          <cell r="AC186" t="str">
            <v>33 Prestación de Servicios Profesionales y Apoyo (5-8)</v>
          </cell>
          <cell r="AE186" t="str">
            <v>1 1. Ley 80</v>
          </cell>
          <cell r="AF186" t="str">
            <v>DIRECCION DE ARTE CULTURA Y PATRIMONIO</v>
          </cell>
          <cell r="AG186" t="str">
            <v>SUBDIRECCIÓN DE INFRAESTRUCTURA Y PATRIMONIO CULTURAL</v>
          </cell>
          <cell r="AH186" t="str">
            <v>1 1. Inversión</v>
          </cell>
          <cell r="AI186">
            <v>7886</v>
          </cell>
          <cell r="AJ186" t="str">
            <v>O2301160121000000</v>
          </cell>
          <cell r="AK186" t="str">
            <v>Reconocimiento y valoración del patrimonio material e inmaterial de
Bogotá.</v>
          </cell>
          <cell r="AO186">
            <v>44720732</v>
          </cell>
          <cell r="AP186">
            <v>3194338</v>
          </cell>
          <cell r="AR186">
            <v>47915070</v>
          </cell>
          <cell r="AV186">
            <v>7985845</v>
          </cell>
          <cell r="AW186">
            <v>238</v>
          </cell>
          <cell r="AX186">
            <v>44720732</v>
          </cell>
          <cell r="AY186">
            <v>44585</v>
          </cell>
          <cell r="AZ186">
            <v>345</v>
          </cell>
          <cell r="BA186">
            <v>87868187</v>
          </cell>
          <cell r="BB186">
            <v>44574</v>
          </cell>
          <cell r="BC186" t="str">
            <v>6 6: Prestacion de servicios</v>
          </cell>
          <cell r="BD186" t="str">
            <v>1 Nacional</v>
          </cell>
          <cell r="BE186" t="str">
            <v>3 3. Único Contratista</v>
          </cell>
          <cell r="BF186">
            <v>44583</v>
          </cell>
          <cell r="BG186">
            <v>44593</v>
          </cell>
          <cell r="BH186">
            <v>44742</v>
          </cell>
          <cell r="BI186">
            <v>44772</v>
          </cell>
          <cell r="BJ186" t="str">
            <v>2 2-Ejecución</v>
          </cell>
          <cell r="BK186" t="str">
            <v>1 1. Días</v>
          </cell>
          <cell r="BL186">
            <v>149</v>
          </cell>
          <cell r="BM186">
            <v>30</v>
          </cell>
          <cell r="BO186">
            <v>179</v>
          </cell>
          <cell r="BP186">
            <v>44588</v>
          </cell>
          <cell r="BQ186">
            <v>44583</v>
          </cell>
          <cell r="BR186">
            <v>45107</v>
          </cell>
          <cell r="CE186" t="str">
            <v>PENDIENTE</v>
          </cell>
          <cell r="CF186" t="str">
            <v>PENDIENTE</v>
          </cell>
          <cell r="CG186" t="str">
            <v>3 3. Municipal</v>
          </cell>
          <cell r="CH186" t="str">
            <v>2 2. Transferencias</v>
          </cell>
          <cell r="CI186" t="str">
            <v>1 1-Pesos Colombianos</v>
          </cell>
          <cell r="CJ186" t="str">
            <v>149 3. Bogotá D.C.</v>
          </cell>
          <cell r="CK186" t="str">
            <v>17 17 La Candelaria</v>
          </cell>
          <cell r="CL186" t="str">
            <v>LA CANDELARIA</v>
          </cell>
          <cell r="CM186" t="str">
            <v>1 1. Única</v>
          </cell>
          <cell r="CN186" t="str">
            <v>4 CARRERA</v>
          </cell>
          <cell r="CO186">
            <v>8</v>
          </cell>
          <cell r="CP186">
            <v>9</v>
          </cell>
          <cell r="CQ186">
            <v>83</v>
          </cell>
          <cell r="CR186" t="str">
            <v>1 Interno</v>
          </cell>
          <cell r="CS186" t="str">
            <v>SANDRA LILIANA RUIZ GUTIERREZ</v>
          </cell>
          <cell r="CT186">
            <v>52216728</v>
          </cell>
          <cell r="CU186">
            <v>0</v>
          </cell>
          <cell r="CW186" t="str">
            <v>ARQUITECTO</v>
          </cell>
        </row>
        <row r="187">
          <cell r="A187">
            <v>185</v>
          </cell>
          <cell r="B187" t="str">
            <v>CONTRATO DE PRESTACIÓN DE SERVICIOS PROFESIONALES Y/O APOYO A LA GESTIÓN</v>
          </cell>
          <cell r="C187" t="str">
            <v>ESDOP 389 DE 2022</v>
          </cell>
          <cell r="D187" t="str">
            <v>CONTRATACIÓN DIRECTA</v>
          </cell>
          <cell r="E187" t="str">
            <v>OTTO ALEJANDRO BURBANO ORTEGA</v>
          </cell>
          <cell r="F187" t="str">
            <v>MASCULINO</v>
          </cell>
          <cell r="G187">
            <v>1013577868</v>
          </cell>
          <cell r="H187">
            <v>0</v>
          </cell>
          <cell r="I187"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v>
          </cell>
          <cell r="J187" t="str">
            <v>17 17. Contrato de Prestación de Servicios</v>
          </cell>
          <cell r="K187" t="str">
            <v>1 Contratista</v>
          </cell>
          <cell r="L187" t="str">
            <v xml:space="preserve">1 Natural </v>
          </cell>
          <cell r="M187" t="str">
            <v>2 Privada (1)</v>
          </cell>
          <cell r="N187" t="str">
            <v>4 Persona Natural (2)</v>
          </cell>
          <cell r="O187" t="str">
            <v xml:space="preserve">31 31-Servicios Profesionales </v>
          </cell>
          <cell r="P187" t="str">
            <v xml:space="preserve">Avenida Calle 11 Sur No.12C-36 Apto. 301
</v>
          </cell>
          <cell r="Q187">
            <v>4669863</v>
          </cell>
          <cell r="R187" t="str">
            <v>alejandro.burbano@scrd.gov.co</v>
          </cell>
          <cell r="S187">
            <v>31515</v>
          </cell>
          <cell r="T187">
            <v>36</v>
          </cell>
          <cell r="U187" t="str">
            <v>BOGOTÁ, BOGOTÁ D.C.</v>
          </cell>
          <cell r="V187" t="str">
            <v>ARQUITECTO, con experiencia profesional de cinco (5) años</v>
          </cell>
          <cell r="W187" t="str">
            <v>NO APLICA</v>
          </cell>
          <cell r="X187" t="str">
            <v>NO APLICA</v>
          </cell>
          <cell r="Y187" t="str">
            <v>CO1.PCCNTR.3333377</v>
          </cell>
          <cell r="Z187" t="str">
            <v>https://community.secop.gov.co/Public/Tendering/ContractNoticePhases/View?PPI=CO1.PPI.16886203&amp;isFromPublicArea=True&amp;isModal=False</v>
          </cell>
          <cell r="AA187">
            <v>44581</v>
          </cell>
          <cell r="AB187" t="str">
            <v>5 Contratación directa</v>
          </cell>
          <cell r="AC187" t="str">
            <v>33 Prestación de Servicios Profesionales y Apoyo (5-8)</v>
          </cell>
          <cell r="AE187" t="str">
            <v>1 1. Ley 80</v>
          </cell>
          <cell r="AF187" t="str">
            <v>DIRECCION DE ARTE CULTURA Y PATRIMONIO</v>
          </cell>
          <cell r="AG187" t="str">
            <v>SUBDIRECCIÓN DE INFRAESTRUCTURA Y PATRIMONIO CULTURAL</v>
          </cell>
          <cell r="AH187" t="str">
            <v>1 1. Inversión</v>
          </cell>
          <cell r="AI187">
            <v>7886</v>
          </cell>
          <cell r="AJ187" t="str">
            <v>O2301160121000000</v>
          </cell>
          <cell r="AK187" t="str">
            <v>Reconocimiento y valoración del patrimonio material e inmaterial de
Bogotá.</v>
          </cell>
          <cell r="AO187">
            <v>44720732</v>
          </cell>
          <cell r="AP187">
            <v>3194338</v>
          </cell>
          <cell r="AR187">
            <v>47915070</v>
          </cell>
          <cell r="AV187">
            <v>7985845</v>
          </cell>
          <cell r="AW187">
            <v>282</v>
          </cell>
          <cell r="AX187">
            <v>44720732</v>
          </cell>
          <cell r="AY187">
            <v>44587</v>
          </cell>
          <cell r="AZ187">
            <v>341</v>
          </cell>
          <cell r="BA187">
            <v>44720732</v>
          </cell>
          <cell r="BB187">
            <v>44574</v>
          </cell>
          <cell r="BC187" t="str">
            <v>6 6: Prestacion de servicios</v>
          </cell>
          <cell r="BD187" t="str">
            <v>1 Nacional</v>
          </cell>
          <cell r="BE187" t="str">
            <v>3 3. Único Contratista</v>
          </cell>
          <cell r="BF187">
            <v>44582</v>
          </cell>
          <cell r="BG187">
            <v>44593</v>
          </cell>
          <cell r="BH187">
            <v>44742</v>
          </cell>
          <cell r="BI187">
            <v>44772</v>
          </cell>
          <cell r="BJ187" t="str">
            <v>2 2-Ejecución</v>
          </cell>
          <cell r="BK187" t="str">
            <v>1 1. Días</v>
          </cell>
          <cell r="BL187">
            <v>149</v>
          </cell>
          <cell r="BM187">
            <v>30</v>
          </cell>
          <cell r="BO187">
            <v>179</v>
          </cell>
          <cell r="BP187">
            <v>40571</v>
          </cell>
          <cell r="BQ187">
            <v>44582</v>
          </cell>
          <cell r="BR187">
            <v>44926</v>
          </cell>
          <cell r="CE187" t="str">
            <v>PENDIENTE</v>
          </cell>
          <cell r="CF187" t="str">
            <v>PENDIENTE</v>
          </cell>
          <cell r="CG187" t="str">
            <v>3 3. Municipal</v>
          </cell>
          <cell r="CH187" t="str">
            <v>2 2. Transferencias</v>
          </cell>
          <cell r="CI187" t="str">
            <v>1 1-Pesos Colombianos</v>
          </cell>
          <cell r="CJ187" t="str">
            <v>149 3. Bogotá D.C.</v>
          </cell>
          <cell r="CK187" t="str">
            <v>17 17 La Candelaria</v>
          </cell>
          <cell r="CL187" t="str">
            <v>LA CANDELARIA</v>
          </cell>
          <cell r="CM187" t="str">
            <v>1 1. Única</v>
          </cell>
          <cell r="CN187" t="str">
            <v>4 CARRERA</v>
          </cell>
          <cell r="CO187">
            <v>8</v>
          </cell>
          <cell r="CP187">
            <v>9</v>
          </cell>
          <cell r="CQ187">
            <v>83</v>
          </cell>
          <cell r="CR187" t="str">
            <v>1 Interno</v>
          </cell>
          <cell r="CS187" t="str">
            <v>SANDRA LILIANA RUIZ GUTIERREZ</v>
          </cell>
          <cell r="CT187">
            <v>52216728</v>
          </cell>
          <cell r="CU187">
            <v>0</v>
          </cell>
          <cell r="CW187" t="str">
            <v>ARQUITECTO</v>
          </cell>
        </row>
        <row r="188">
          <cell r="A188">
            <v>186</v>
          </cell>
          <cell r="B188" t="str">
            <v>CONTRATO DE PRESTACIÓN DE SERVICIOS PROFESIONALES Y/O APOYO A LA GESTIÓN</v>
          </cell>
          <cell r="C188" t="str">
            <v>ESDOP 435 de 2022</v>
          </cell>
          <cell r="D188" t="str">
            <v>CONTRATACIÓN DIRECTA</v>
          </cell>
          <cell r="E188" t="str">
            <v>ANDRES  RIAÑO DIAZ</v>
          </cell>
          <cell r="F188" t="str">
            <v>MASCULINO</v>
          </cell>
          <cell r="G188">
            <v>1022942925</v>
          </cell>
          <cell r="H188">
            <v>0</v>
          </cell>
          <cell r="I188" t="str">
            <v xml:space="preserve"> PRESTAR LOS SERVICIOS PROFESIONALES DE MANERA AUTONOMA A LA DIRECCION DE ECONOMIA, ESTUDIOS Y POLITICA (DEEP), PARA APOYAR LAS ACTIVIDADES REFERENTES AL SEGUIMIENTO DESDE EL COMPONENTE ADMINISTRATIVO, PRESUPUESTAL Y FINANCIERO A LOS CONTRATOS, CONVENIOS Y PROYECTOS A CARGO DE LA DIRECCION PARA EL CUMPLIMENTO DE LAS TRES (3) METAS ESTABLECIDAS EN EL PROYECTO DE INVERSION 7881 GENERACION DE DESARROLLO SOCIAL Y ECONOMICO SOSTENIBLE A TRAVES DE ACTIVIDADES CULTURALES Y CREATIVAS EN BOGOTA. PARA LA VIGENCIA 2022.</v>
          </cell>
          <cell r="J188" t="str">
            <v>17 17. Contrato de Prestación de Servicios</v>
          </cell>
          <cell r="K188" t="str">
            <v>1 Contratista</v>
          </cell>
          <cell r="L188" t="str">
            <v xml:space="preserve">1 Natural </v>
          </cell>
          <cell r="M188" t="str">
            <v>2 Privada (1)</v>
          </cell>
          <cell r="N188" t="str">
            <v>4 Persona Natural (2)</v>
          </cell>
          <cell r="O188" t="str">
            <v xml:space="preserve">31 31-Servicios Profesionales </v>
          </cell>
          <cell r="P188" t="str">
            <v>CL 64 D 105 91</v>
          </cell>
          <cell r="Q188">
            <v>3204385807</v>
          </cell>
          <cell r="R188" t="str">
            <v>andres.riano@scrd.gov.co</v>
          </cell>
          <cell r="S188">
            <v>32313</v>
          </cell>
          <cell r="T188">
            <v>34</v>
          </cell>
          <cell r="U188" t="str">
            <v>BOGOTÁ, BOGOTÁ D.C.</v>
          </cell>
          <cell r="V188" t="str">
            <v xml:space="preserve"> ingeniero industrial con especialización en Gerencia de Proyectos y cuatro (4) años de experiencia profesional</v>
          </cell>
          <cell r="W188" t="str">
            <v>NO APLICA</v>
          </cell>
          <cell r="X188" t="str">
            <v>NO APLICA</v>
          </cell>
          <cell r="Y188" t="str">
            <v>CO1.PCCNTR.3336096</v>
          </cell>
          <cell r="Z188" t="str">
            <v>https://community.secop.gov.co/Public/Tendering/ContractNoticePhases/View?PPI=CO1.PPI.16924304&amp;isFromPublicArea=True&amp;isModal=False</v>
          </cell>
          <cell r="AA188">
            <v>44581</v>
          </cell>
          <cell r="AB188" t="str">
            <v>5 Contratación directa</v>
          </cell>
          <cell r="AC188" t="str">
            <v>33 Prestación de Servicios Profesionales y Apoyo (5-8)</v>
          </cell>
          <cell r="AE188" t="str">
            <v>1 1. Ley 80</v>
          </cell>
          <cell r="AF188" t="str">
            <v>SUBSECRETARIA DE GOBERNANZA</v>
          </cell>
          <cell r="AG188" t="str">
            <v>DIRECCION DE ECONOMIA ESTUDIOS Y POLITICA</v>
          </cell>
          <cell r="AH188" t="str">
            <v>1 1. Inversión</v>
          </cell>
          <cell r="AI188">
            <v>7881</v>
          </cell>
          <cell r="AJ188" t="str">
            <v>O2301160124000000</v>
          </cell>
          <cell r="AK188" t="str">
            <v>Generación de desarrollo social y económico sostenible a través de actividades culturales y creativas en Bogotá.</v>
          </cell>
          <cell r="AO188">
            <v>95453088</v>
          </cell>
          <cell r="AR188">
            <v>95453088</v>
          </cell>
          <cell r="AV188">
            <v>8703929</v>
          </cell>
          <cell r="AW188">
            <v>205</v>
          </cell>
          <cell r="AX188">
            <v>95453088</v>
          </cell>
          <cell r="AY188">
            <v>44585</v>
          </cell>
          <cell r="AZ188">
            <v>309</v>
          </cell>
          <cell r="BA188">
            <v>95453088</v>
          </cell>
          <cell r="BB188">
            <v>44574</v>
          </cell>
          <cell r="BC188" t="str">
            <v>6 6: Prestacion de servicios</v>
          </cell>
          <cell r="BD188" t="str">
            <v>1 Nacional</v>
          </cell>
          <cell r="BE188" t="str">
            <v>3 3. Único Contratista</v>
          </cell>
          <cell r="BF188">
            <v>44583</v>
          </cell>
          <cell r="BG188">
            <v>44586</v>
          </cell>
          <cell r="BH188">
            <v>44919</v>
          </cell>
          <cell r="BI188">
            <v>44919</v>
          </cell>
          <cell r="BJ188" t="str">
            <v>2 2-Ejecución</v>
          </cell>
          <cell r="BK188" t="str">
            <v>1 1. Días</v>
          </cell>
          <cell r="BL188">
            <v>333</v>
          </cell>
          <cell r="BO188">
            <v>333</v>
          </cell>
          <cell r="BP188">
            <v>44586</v>
          </cell>
          <cell r="BQ188">
            <v>44582</v>
          </cell>
          <cell r="BR188">
            <v>45107</v>
          </cell>
          <cell r="CE188" t="str">
            <v>PENDIENTE</v>
          </cell>
          <cell r="CF188" t="str">
            <v>PENDIENTE</v>
          </cell>
          <cell r="CG188" t="str">
            <v>3 3. Municipal</v>
          </cell>
          <cell r="CH188" t="str">
            <v>2 2. Transferencias</v>
          </cell>
          <cell r="CI188" t="str">
            <v>1 1-Pesos Colombianos</v>
          </cell>
          <cell r="CJ188" t="str">
            <v>149 3. Bogotá D.C.</v>
          </cell>
          <cell r="CK188" t="str">
            <v>17 17 La Candelaria</v>
          </cell>
          <cell r="CL188" t="str">
            <v>LA CANDELARIA</v>
          </cell>
          <cell r="CM188" t="str">
            <v>1 1. Única</v>
          </cell>
          <cell r="CN188" t="str">
            <v>4 CARRERA</v>
          </cell>
          <cell r="CO188">
            <v>8</v>
          </cell>
          <cell r="CP188">
            <v>9</v>
          </cell>
          <cell r="CQ188">
            <v>83</v>
          </cell>
          <cell r="CR188" t="str">
            <v>1 Interno</v>
          </cell>
          <cell r="CS188" t="str">
            <v>MAURICIO AGUDELO RUIZ</v>
          </cell>
          <cell r="CT188">
            <v>71315546</v>
          </cell>
          <cell r="CU188">
            <v>0</v>
          </cell>
          <cell r="CW188" t="str">
            <v>INGENIERO INDUSTRIAL ESPECIALISTA</v>
          </cell>
        </row>
        <row r="189">
          <cell r="A189">
            <v>187</v>
          </cell>
          <cell r="B189" t="str">
            <v>CONTRATO DE PRESTACIÓN DE SERVICIOS PROFESIONALES Y/O APOYO A LA GESTIÓN</v>
          </cell>
          <cell r="C189" t="str">
            <v>ESDOP 72 DE 2022</v>
          </cell>
          <cell r="D189" t="str">
            <v>CONTRATACIÓN DIRECTA</v>
          </cell>
          <cell r="E189" t="str">
            <v>LUIS FELIPE ROCHA FRANCO</v>
          </cell>
          <cell r="F189" t="str">
            <v>MASCULINO</v>
          </cell>
          <cell r="G189">
            <v>80220197</v>
          </cell>
          <cell r="H189">
            <v>7</v>
          </cell>
          <cell r="I189" t="str">
            <v xml:space="preserve"> PRESTAR SERVICIOS PROFESIONALES A LA DIRECCION DE ARTE, CULTURA Y PATRIMONIO, PARA LA EJECUCION LOS PROYECTOS DE INVERSION 7654, 7884, 7885, 7886 Y 7887 EN TODAS SUS METAS, APOYANDO TECNICAMENTE, EN LO REFERENTE A INSUMOS GRAFICOS REQUERIDOS PARA LA SOCIALIZACION DE LOS COMPONENTES DE GESTION SOCIAL Y PARTICIPATIVA DE LA DACP.</v>
          </cell>
          <cell r="J189" t="str">
            <v>17 17. Contrato de Prestación de Servicios</v>
          </cell>
          <cell r="K189" t="str">
            <v>1 Contratista</v>
          </cell>
          <cell r="L189" t="str">
            <v xml:space="preserve">1 Natural </v>
          </cell>
          <cell r="M189" t="str">
            <v>2 Privada (1)</v>
          </cell>
          <cell r="N189" t="str">
            <v>4 Persona Natural (2)</v>
          </cell>
          <cell r="O189" t="str">
            <v xml:space="preserve">31 31-Servicios Profesionales </v>
          </cell>
          <cell r="P189" t="str">
            <v>TV 3 48 14 AP 303</v>
          </cell>
          <cell r="Q189">
            <v>4144132</v>
          </cell>
          <cell r="R189" t="str">
            <v>luis.rocha@scrd.gov.co</v>
          </cell>
          <cell r="S189">
            <v>30038</v>
          </cell>
          <cell r="T189">
            <v>40</v>
          </cell>
          <cell r="U189" t="str">
            <v>BOGOTÁ, BOGOTÁ D.C.</v>
          </cell>
          <cell r="V189" t="str">
            <v>diseñador gráfico, y cuenta con más de tres (3) años de experiencia</v>
          </cell>
          <cell r="W189" t="str">
            <v>NO APLICA</v>
          </cell>
          <cell r="X189" t="str">
            <v>NO APLICA</v>
          </cell>
          <cell r="Y189" t="str">
            <v>CO1.PCCNTR.3338689</v>
          </cell>
          <cell r="Z189" t="str">
            <v>https://community.secop.gov.co/Public/Tendering/ContractNoticePhases/View?PPI=CO1.PPI.16905431&amp;isFromPublicArea=True&amp;isModal=False</v>
          </cell>
          <cell r="AA189">
            <v>44581</v>
          </cell>
          <cell r="AB189" t="str">
            <v>5 Contratación directa</v>
          </cell>
          <cell r="AC189" t="str">
            <v>33 Prestación de Servicios Profesionales y Apoyo (5-8)</v>
          </cell>
          <cell r="AE189" t="str">
            <v>1 1. Ley 80</v>
          </cell>
          <cell r="AF189" t="str">
            <v>DIRECCION DE ARTE CULTURA Y PATRIMONIO</v>
          </cell>
          <cell r="AG189" t="str">
            <v>SUBDIRECCION DE GESTION CULTURAL Y ARTISTICA</v>
          </cell>
          <cell r="AH189" t="str">
            <v>1 1. Inversión</v>
          </cell>
          <cell r="AI189" t="str">
            <v>7654
7884
7885
7886
7887</v>
          </cell>
          <cell r="AJ189" t="str">
            <v xml:space="preserve">O2301160121000000
O2301160120000000
O2301160101000000
O2301160121000000
O2301160124000000
</v>
          </cell>
          <cell r="AK189" t="str">
            <v xml:space="preserve">Mejoramiento de la infraestructura
cultural en la ciudad de Bogotá.
Formación y cualificación para agentes culturales y ciudadanía en Bogotá.
Aportes para los creadores y
gestores culturales de Bogotá
Reconocimiento y valoración del
patrimonio material e inmaterial de
Bogotá.
Implementación de una estrategia
de arte en espacio público en
Bogotá.
</v>
          </cell>
          <cell r="AO189">
            <v>56356102</v>
          </cell>
          <cell r="AR189">
            <v>56356102</v>
          </cell>
          <cell r="AV189">
            <v>5123282</v>
          </cell>
          <cell r="AW189">
            <v>277</v>
          </cell>
          <cell r="AX189" t="str">
            <v>44095474
3343014
3840310
548060
4529244</v>
          </cell>
          <cell r="AY189">
            <v>44587</v>
          </cell>
          <cell r="AZ189">
            <v>174</v>
          </cell>
          <cell r="BA189">
            <v>44096177</v>
          </cell>
          <cell r="BB189">
            <v>44568</v>
          </cell>
          <cell r="BC189" t="str">
            <v>6 6: Prestacion de servicios</v>
          </cell>
          <cell r="BD189" t="str">
            <v>1 Nacional</v>
          </cell>
          <cell r="BE189" t="str">
            <v>3 3. Único Contratista</v>
          </cell>
          <cell r="BF189">
            <v>44583</v>
          </cell>
          <cell r="BG189">
            <v>44593</v>
          </cell>
          <cell r="BH189">
            <v>44925</v>
          </cell>
          <cell r="BI189">
            <v>44925</v>
          </cell>
          <cell r="BJ189" t="str">
            <v>2 2-Ejecución</v>
          </cell>
          <cell r="BK189" t="str">
            <v>1 1. Días</v>
          </cell>
          <cell r="BL189">
            <v>332</v>
          </cell>
          <cell r="BO189">
            <v>332</v>
          </cell>
          <cell r="BP189">
            <v>44589</v>
          </cell>
          <cell r="BQ189">
            <v>44583</v>
          </cell>
          <cell r="BR189">
            <v>45107</v>
          </cell>
          <cell r="CE189" t="str">
            <v>PENDIENTE</v>
          </cell>
          <cell r="CF189" t="str">
            <v>PENDIENTE</v>
          </cell>
          <cell r="CG189" t="str">
            <v>3 3. Municipal</v>
          </cell>
          <cell r="CH189" t="str">
            <v>2 2. Transferencias</v>
          </cell>
          <cell r="CI189" t="str">
            <v>1 1-Pesos Colombianos</v>
          </cell>
          <cell r="CJ189" t="str">
            <v>149 3. Bogotá D.C.</v>
          </cell>
          <cell r="CK189" t="str">
            <v>17 17 La Candelaria</v>
          </cell>
          <cell r="CL189" t="str">
            <v>LA CANDELARIA</v>
          </cell>
          <cell r="CM189" t="str">
            <v>1 1. Única</v>
          </cell>
          <cell r="CN189" t="str">
            <v>4 CARRERA</v>
          </cell>
          <cell r="CO189">
            <v>8</v>
          </cell>
          <cell r="CP189">
            <v>9</v>
          </cell>
          <cell r="CQ189">
            <v>83</v>
          </cell>
          <cell r="CR189" t="str">
            <v>1 Interno</v>
          </cell>
          <cell r="CS189" t="str">
            <v>INES ELVIRA MONTEALEGRE MARTINEZ</v>
          </cell>
          <cell r="CT189">
            <v>34784060</v>
          </cell>
          <cell r="CU189">
            <v>1</v>
          </cell>
          <cell r="CW189" t="str">
            <v>DISEÑADOR GRÁFICO</v>
          </cell>
        </row>
        <row r="190">
          <cell r="A190">
            <v>188</v>
          </cell>
          <cell r="B190" t="str">
            <v>CONTRATO DE PRESTACIÓN DE SERVICIOS PROFESIONALES Y/O APOYO A LA GESTIÓN</v>
          </cell>
          <cell r="C190" t="str">
            <v>ESDOP 206 DE 2022</v>
          </cell>
          <cell r="D190" t="str">
            <v>CONTRATACIÓN DIRECTA</v>
          </cell>
          <cell r="E190" t="str">
            <v>MIGUEL ANDRES SALAS CASTRO</v>
          </cell>
          <cell r="F190" t="str">
            <v>MASCULINO</v>
          </cell>
          <cell r="G190">
            <v>12751099</v>
          </cell>
          <cell r="H190">
            <v>4</v>
          </cell>
          <cell r="I190" t="str">
            <v xml:space="preserve"> Prestar los servicios profesionales a la Subdirección de Gestión Cultural y Artística, en lo relacionado con el proyecto de inversión 7884 "Formación y cualificación para agentes culturales y ciudadanía en Bogotá", y el cumplimiento de las metas del proyecto, apoyando el fortalecimiento técnico de la Plataforma de Formación Virtual en Arte, Cultura y Patrimonio y el desarrollo de herramientas y soluciones tecnológicas de los procesos relacionados con arte, cultura y patrimonio.</v>
          </cell>
          <cell r="J190" t="str">
            <v>17 17. Contrato de Prestación de Servicios</v>
          </cell>
          <cell r="K190" t="str">
            <v>1 Contratista</v>
          </cell>
          <cell r="L190" t="str">
            <v xml:space="preserve">1 Natural </v>
          </cell>
          <cell r="M190" t="str">
            <v>2 Privada (1)</v>
          </cell>
          <cell r="N190" t="str">
            <v>4 Persona Natural (2)</v>
          </cell>
          <cell r="O190" t="str">
            <v xml:space="preserve">31 31-Servicios Profesionales </v>
          </cell>
          <cell r="P190" t="str">
            <v>CR 59 152 74</v>
          </cell>
          <cell r="Q190">
            <v>3186445719</v>
          </cell>
          <cell r="R190" t="str">
            <v>miguel.andres.salas@scrd.gov.co</v>
          </cell>
          <cell r="S190">
            <v>29991</v>
          </cell>
          <cell r="T190">
            <v>40</v>
          </cell>
          <cell r="U190" t="str">
            <v>PASTO, NARIÑO</v>
          </cell>
          <cell r="V190" t="str">
            <v>Licenciado en Informatica, con experiencia
de más de dos (02) años de experiencia</v>
          </cell>
          <cell r="W190" t="str">
            <v>NO APLICA</v>
          </cell>
          <cell r="X190" t="str">
            <v>NO APLICA</v>
          </cell>
          <cell r="Y190" t="str">
            <v>CO1.PCCNTR.3340968</v>
          </cell>
          <cell r="Z190" t="str">
            <v>https://community.secop.gov.co/Public/Tendering/ContractNoticePhases/View?PPI=CO1.PPI.16877732&amp;isFromPublicArea=True&amp;isModal=False</v>
          </cell>
          <cell r="AA190">
            <v>44582</v>
          </cell>
          <cell r="AB190" t="str">
            <v>5 Contratación directa</v>
          </cell>
          <cell r="AC190" t="str">
            <v>33 Prestación de Servicios Profesionales y Apoyo (5-8)</v>
          </cell>
          <cell r="AE190" t="str">
            <v>1 1. Ley 80</v>
          </cell>
          <cell r="AF190" t="str">
            <v>DIRECCION DE ARTE CULTURA Y PATRIMONIO</v>
          </cell>
          <cell r="AG190" t="str">
            <v>SUBDIRECCION DE GESTION CULTURAL Y ARTISTICA</v>
          </cell>
          <cell r="AH190" t="str">
            <v>1 1. Inversión</v>
          </cell>
          <cell r="AI190">
            <v>7884</v>
          </cell>
          <cell r="AJ190" t="str">
            <v>O2301160120000000</v>
          </cell>
          <cell r="AK190" t="str">
            <v>Formación y cualificación para agentes culturales y ciudadanía en Bogotá</v>
          </cell>
          <cell r="AO190">
            <v>64219188</v>
          </cell>
          <cell r="AR190">
            <v>64219188</v>
          </cell>
          <cell r="AV190">
            <v>5838108</v>
          </cell>
          <cell r="AW190">
            <v>276</v>
          </cell>
          <cell r="AX190">
            <v>64219188</v>
          </cell>
          <cell r="AY190">
            <v>44587</v>
          </cell>
          <cell r="AZ190">
            <v>366</v>
          </cell>
          <cell r="BA190">
            <v>64219188</v>
          </cell>
          <cell r="BB190">
            <v>44575</v>
          </cell>
          <cell r="BC190" t="str">
            <v>6 6: Prestacion de servicios</v>
          </cell>
          <cell r="BD190" t="str">
            <v>1 Nacional</v>
          </cell>
          <cell r="BE190" t="str">
            <v>3 3. Único Contratista</v>
          </cell>
          <cell r="BF190">
            <v>44583</v>
          </cell>
          <cell r="BG190">
            <v>44588</v>
          </cell>
          <cell r="BH190">
            <v>44921</v>
          </cell>
          <cell r="BI190">
            <v>44921</v>
          </cell>
          <cell r="BJ190" t="str">
            <v>2 2-Ejecución</v>
          </cell>
          <cell r="BK190" t="str">
            <v>1 1. Días</v>
          </cell>
          <cell r="BL190">
            <v>333</v>
          </cell>
          <cell r="BO190">
            <v>333</v>
          </cell>
          <cell r="BP190">
            <v>44588</v>
          </cell>
          <cell r="BQ190">
            <v>44582</v>
          </cell>
          <cell r="BR190">
            <v>45107</v>
          </cell>
          <cell r="CE190" t="str">
            <v>PENDIENTE</v>
          </cell>
          <cell r="CF190" t="str">
            <v>PENDIENTE</v>
          </cell>
          <cell r="CG190" t="str">
            <v>3 3. Municipal</v>
          </cell>
          <cell r="CH190" t="str">
            <v>2 2. Transferencias</v>
          </cell>
          <cell r="CI190" t="str">
            <v>1 1-Pesos Colombianos</v>
          </cell>
          <cell r="CJ190" t="str">
            <v>149 3. Bogotá D.C.</v>
          </cell>
          <cell r="CK190" t="str">
            <v>17 17 La Candelaria</v>
          </cell>
          <cell r="CL190" t="str">
            <v>LA CANDELARIA</v>
          </cell>
          <cell r="CM190" t="str">
            <v>1 1. Única</v>
          </cell>
          <cell r="CN190" t="str">
            <v>4 CARRERA</v>
          </cell>
          <cell r="CO190">
            <v>8</v>
          </cell>
          <cell r="CP190">
            <v>9</v>
          </cell>
          <cell r="CQ190">
            <v>83</v>
          </cell>
          <cell r="CR190" t="str">
            <v>1 Interno</v>
          </cell>
          <cell r="CS190" t="str">
            <v>LAURA MORALES LOPEZ</v>
          </cell>
          <cell r="CT190">
            <v>52805510</v>
          </cell>
          <cell r="CU190">
            <v>1</v>
          </cell>
        </row>
        <row r="191">
          <cell r="A191">
            <v>189</v>
          </cell>
          <cell r="B191" t="str">
            <v>CONTRATO DE PRESTACIÓN DE SERVICIOS PROFESIONALES Y/O APOYO A LA GESTIÓN</v>
          </cell>
          <cell r="C191" t="str">
            <v>ESDOP 40 DE 2022</v>
          </cell>
          <cell r="D191" t="str">
            <v>CONTRATACIÓN DIRECTA</v>
          </cell>
          <cell r="E191" t="str">
            <v>ARIEL RODRIGO FERNANDEZ BACA</v>
          </cell>
          <cell r="F191" t="str">
            <v>MASCULINO</v>
          </cell>
          <cell r="G191">
            <v>79649468</v>
          </cell>
          <cell r="H191">
            <v>7</v>
          </cell>
          <cell r="I191" t="str">
            <v xml:space="preserve"> Prestar los servicios profesionales a la Subdirección de Infraestructura y Patrimonio Cultural, en lo relacionado con el proyecto de inversión 7886 - Reconocimiento y valoración del patrimonio material e inmaterial de Bogotá, apoyando la orientación, organización, gestión y trámite de las acciones relacionadas con la protección y conservación de los bienes de interés cultural del Distrito Capital</v>
          </cell>
          <cell r="J191" t="str">
            <v>17 17. Contrato de Prestación de Servicios</v>
          </cell>
          <cell r="K191" t="str">
            <v>1 Contratista</v>
          </cell>
          <cell r="L191" t="str">
            <v xml:space="preserve">1 Natural </v>
          </cell>
          <cell r="M191" t="str">
            <v>2 Privada (1)</v>
          </cell>
          <cell r="N191" t="str">
            <v>4 Persona Natural (2)</v>
          </cell>
          <cell r="O191" t="str">
            <v xml:space="preserve">31 31-Servicios Profesionales </v>
          </cell>
          <cell r="P191" t="str">
            <v>CR 68 D 40 53</v>
          </cell>
          <cell r="Q191">
            <v>3105536096</v>
          </cell>
          <cell r="R191" t="str">
            <v>ariel.fernandez@scrd.gov.co</v>
          </cell>
          <cell r="S191">
            <v>26332</v>
          </cell>
          <cell r="T191">
            <v>50</v>
          </cell>
          <cell r="U191" t="str">
            <v>BOGOTÁ, BOGOTÁ D.C.</v>
          </cell>
          <cell r="V191" t="str">
            <v>Arquitectura, con especialización en conservación y restauración del patrimonio arquitectónico, cuenta con experiencia de más de seis (6) años</v>
          </cell>
          <cell r="W191" t="str">
            <v>NO APLICA</v>
          </cell>
          <cell r="X191" t="str">
            <v>NO APLICA</v>
          </cell>
          <cell r="Y191" t="str">
            <v>CO1.PCCNTR.3341454</v>
          </cell>
          <cell r="Z191" t="str">
            <v>https://community.secop.gov.co/Public/Tendering/ContractNoticePhases/View?PPI=CO1.PPI.16891638&amp;isFromPublicArea=True&amp;isModal=False</v>
          </cell>
          <cell r="AA191">
            <v>44582</v>
          </cell>
          <cell r="AB191" t="str">
            <v>5 Contratación directa</v>
          </cell>
          <cell r="AC191" t="str">
            <v>33 Prestación de Servicios Profesionales y Apoyo (5-8)</v>
          </cell>
          <cell r="AE191" t="str">
            <v>1 1. Ley 80</v>
          </cell>
          <cell r="AF191" t="str">
            <v>DIRECCION DE ARTE CULTURA Y PATRIMONIO</v>
          </cell>
          <cell r="AG191" t="str">
            <v>SUBDIRECCIÓN DE INFRAESTRUCTURA Y PATRIMONIO CULTURAL</v>
          </cell>
          <cell r="AH191" t="str">
            <v>1 1. Inversión</v>
          </cell>
          <cell r="AI191">
            <v>7886</v>
          </cell>
          <cell r="AJ191" t="str">
            <v>O2301160121000000</v>
          </cell>
          <cell r="AK191" t="str">
            <v>Reconocimiento y valoración del patrimonio material e inmaterial de
Bogotá.</v>
          </cell>
          <cell r="AO191">
            <v>56760222</v>
          </cell>
          <cell r="AP191">
            <v>5067877</v>
          </cell>
          <cell r="AR191">
            <v>61828099</v>
          </cell>
          <cell r="AV191">
            <v>10135754</v>
          </cell>
          <cell r="AW191">
            <v>283</v>
          </cell>
          <cell r="AX191">
            <v>56760222</v>
          </cell>
          <cell r="AY191">
            <v>44587</v>
          </cell>
          <cell r="AZ191">
            <v>346</v>
          </cell>
          <cell r="BA191">
            <v>56760222</v>
          </cell>
          <cell r="BB191">
            <v>44575</v>
          </cell>
          <cell r="BC191" t="str">
            <v>6 6: Prestacion de servicios</v>
          </cell>
          <cell r="BD191" t="str">
            <v>1 Nacional</v>
          </cell>
          <cell r="BE191" t="str">
            <v>3 3. Único Contratista</v>
          </cell>
          <cell r="BF191">
            <v>44584</v>
          </cell>
          <cell r="BG191">
            <v>44589</v>
          </cell>
          <cell r="BH191">
            <v>44742</v>
          </cell>
          <cell r="BI191">
            <v>44742</v>
          </cell>
          <cell r="BJ191" t="str">
            <v>2 2-Ejecución</v>
          </cell>
          <cell r="BK191" t="str">
            <v>1 1. Días</v>
          </cell>
          <cell r="BL191">
            <v>153</v>
          </cell>
          <cell r="BO191">
            <v>153</v>
          </cell>
          <cell r="BP191">
            <v>44588</v>
          </cell>
          <cell r="BQ191">
            <v>44582</v>
          </cell>
          <cell r="BR191">
            <v>44926</v>
          </cell>
          <cell r="CE191" t="str">
            <v>PENDIENTE</v>
          </cell>
          <cell r="CF191" t="str">
            <v>PENDIENTE</v>
          </cell>
          <cell r="CG191" t="str">
            <v>3 3. Municipal</v>
          </cell>
          <cell r="CH191" t="str">
            <v>2 2. Transferencias</v>
          </cell>
          <cell r="CI191" t="str">
            <v>1 1-Pesos Colombianos</v>
          </cell>
          <cell r="CJ191" t="str">
            <v>149 3. Bogotá D.C.</v>
          </cell>
          <cell r="CK191" t="str">
            <v>17 17 La Candelaria</v>
          </cell>
          <cell r="CL191" t="str">
            <v>LA CANDELARIA</v>
          </cell>
          <cell r="CM191" t="str">
            <v>1 1. Única</v>
          </cell>
          <cell r="CN191" t="str">
            <v>4 CARRERA</v>
          </cell>
          <cell r="CO191">
            <v>8</v>
          </cell>
          <cell r="CP191">
            <v>9</v>
          </cell>
          <cell r="CQ191">
            <v>83</v>
          </cell>
          <cell r="CR191" t="str">
            <v>1 Interno</v>
          </cell>
          <cell r="CS191" t="str">
            <v>SANDRA LILIANA RUIZ GUTIERREZ</v>
          </cell>
          <cell r="CT191">
            <v>52216728</v>
          </cell>
          <cell r="CU191">
            <v>0</v>
          </cell>
          <cell r="CW191" t="str">
            <v>ARQUITECTO ESPECIALISTA</v>
          </cell>
        </row>
        <row r="192">
          <cell r="A192">
            <v>190</v>
          </cell>
          <cell r="B192" t="str">
            <v>CONTRATO DE PRESTACIÓN DE SERVICIOS PROFESIONALES Y/O APOYO A LA GESTIÓN</v>
          </cell>
          <cell r="C192" t="str">
            <v>ESDOP 232 de 2022</v>
          </cell>
          <cell r="D192" t="str">
            <v>CONTRATACIÓN DIRECTA</v>
          </cell>
          <cell r="E192" t="str">
            <v>BRIGIDE  MONROY OLMOS</v>
          </cell>
          <cell r="F192" t="str">
            <v>FEMENINO</v>
          </cell>
          <cell r="G192">
            <v>1049619096</v>
          </cell>
          <cell r="H192">
            <v>4</v>
          </cell>
          <cell r="I192" t="str">
            <v xml:space="preserve"> PRESTAR LOS SERVICIOS PROFESIONALES PARA APOYAR A LA SECRETARIA DE CULTURA, RECREACION Y DEPORTE EN LAS ACTIVIDADES RELACIONADAS CON LA CONCERTACION Y DEFINICION DE ACCIONES A CARGO DE LA DIRECCION EN EL ECOSISTEMA DE POLITICAS PUBLICAS DISTRITALES, ASI COMO EN EL APOYO AL SEGUIMIENTO DE LA ESTRUCTURACION E IMPLEMENTACION DE LAS POLITICAS PUBLICAS DEL SECTOR CULTURA, RECREACION Y DEPORTE EN CUMPLIMIENTO DE LA META 3 DEL PROYECTO DE INVERSION 7881 DEL PLAN DE DESARROLLO 2020-2024 "UN NUEVO CONTRATO SOCIAL Y AMBIENTAL PARA LA BOGOTA DEL SIGLO XXI".</v>
          </cell>
          <cell r="J192" t="str">
            <v>17 17. Contrato de Prestación de Servicios</v>
          </cell>
          <cell r="K192" t="str">
            <v>1 Contratista</v>
          </cell>
          <cell r="L192" t="str">
            <v xml:space="preserve">1 Natural </v>
          </cell>
          <cell r="M192" t="str">
            <v>2 Privada (1)</v>
          </cell>
          <cell r="N192" t="str">
            <v>4 Persona Natural (2)</v>
          </cell>
          <cell r="O192" t="str">
            <v xml:space="preserve">31 31-Servicios Profesionales </v>
          </cell>
          <cell r="P192" t="str">
            <v>calle 40 b #7-47</v>
          </cell>
          <cell r="Q192">
            <v>3123200174</v>
          </cell>
          <cell r="R192" t="str">
            <v>brigide.monroy@scrd.gov.co</v>
          </cell>
          <cell r="S192">
            <v>32850</v>
          </cell>
          <cell r="T192">
            <v>33</v>
          </cell>
          <cell r="U192" t="str">
            <v>MIRAFLORES, BOYACA</v>
          </cell>
          <cell r="V192" t="str">
            <v>profesional en economía, Magister en Estudios y Gestión del Desarrollo y con 2 años de experiencia profesional</v>
          </cell>
          <cell r="W192" t="str">
            <v>NO APLICA</v>
          </cell>
          <cell r="X192" t="str">
            <v>NO APLICA</v>
          </cell>
          <cell r="Y192" t="str">
            <v>CO1.PCCNTR.3342452</v>
          </cell>
          <cell r="Z192" t="str">
            <v>https://community.secop.gov.co/Public/Tendering/ContractNoticePhases/View?PPI=CO1.PPI.16926916&amp;isFromPublicArea=True&amp;isModal=False</v>
          </cell>
          <cell r="AA192">
            <v>44582</v>
          </cell>
          <cell r="AB192" t="str">
            <v>5 Contratación directa</v>
          </cell>
          <cell r="AC192" t="str">
            <v>33 Prestación de Servicios Profesionales y Apoyo (5-8)</v>
          </cell>
          <cell r="AE192" t="str">
            <v>1 1. Ley 80</v>
          </cell>
          <cell r="AF192" t="str">
            <v>SUBSECRETARIA DE GOBERNANZA</v>
          </cell>
          <cell r="AG192" t="str">
            <v>DIRECCION DE ECONOMIA ESTUDIOS Y POLITICA</v>
          </cell>
          <cell r="AH192" t="str">
            <v>1 1. Inversión</v>
          </cell>
          <cell r="AI192">
            <v>7881</v>
          </cell>
          <cell r="AJ192" t="str">
            <v>O2301160124000000</v>
          </cell>
          <cell r="AK192" t="str">
            <v>Generación de desarrollo social y económico sostenible a través de actividades culturales y creativas en Bogotá.</v>
          </cell>
          <cell r="AO192">
            <v>95453088</v>
          </cell>
          <cell r="AR192">
            <v>95453088</v>
          </cell>
          <cell r="AV192">
            <v>8703929</v>
          </cell>
          <cell r="AW192">
            <v>203</v>
          </cell>
          <cell r="AX192">
            <v>95453088</v>
          </cell>
          <cell r="AY192">
            <v>44585</v>
          </cell>
          <cell r="AZ192">
            <v>304</v>
          </cell>
          <cell r="BA192">
            <v>95743208</v>
          </cell>
          <cell r="BB192">
            <v>44574</v>
          </cell>
          <cell r="BC192" t="str">
            <v>6 6: Prestacion de servicios</v>
          </cell>
          <cell r="BD192" t="str">
            <v>1 Nacional</v>
          </cell>
          <cell r="BE192" t="str">
            <v>3 3. Único Contratista</v>
          </cell>
          <cell r="BF192">
            <v>44583</v>
          </cell>
          <cell r="BG192">
            <v>44587</v>
          </cell>
          <cell r="BH192">
            <v>44920</v>
          </cell>
          <cell r="BI192">
            <v>44920</v>
          </cell>
          <cell r="BJ192" t="str">
            <v>2 2-Ejecución</v>
          </cell>
          <cell r="BK192" t="str">
            <v>1 1. Días</v>
          </cell>
          <cell r="BL192">
            <v>333</v>
          </cell>
          <cell r="BO192">
            <v>333</v>
          </cell>
          <cell r="BP192">
            <v>44586</v>
          </cell>
          <cell r="BQ192">
            <v>44582</v>
          </cell>
          <cell r="BR192">
            <v>45107</v>
          </cell>
          <cell r="CE192" t="str">
            <v>PENDIENTE</v>
          </cell>
          <cell r="CF192" t="str">
            <v>PENDIENTE</v>
          </cell>
          <cell r="CG192" t="str">
            <v>3 3. Municipal</v>
          </cell>
          <cell r="CH192" t="str">
            <v>2 2. Transferencias</v>
          </cell>
          <cell r="CI192" t="str">
            <v>1 1-Pesos Colombianos</v>
          </cell>
          <cell r="CJ192" t="str">
            <v>149 3. Bogotá D.C.</v>
          </cell>
          <cell r="CK192" t="str">
            <v>17 17 La Candelaria</v>
          </cell>
          <cell r="CL192" t="str">
            <v>LA CANDELARIA</v>
          </cell>
          <cell r="CM192" t="str">
            <v>1 1. Única</v>
          </cell>
          <cell r="CN192" t="str">
            <v>4 CARRERA</v>
          </cell>
          <cell r="CO192">
            <v>8</v>
          </cell>
          <cell r="CP192">
            <v>9</v>
          </cell>
          <cell r="CQ192">
            <v>83</v>
          </cell>
          <cell r="CR192" t="str">
            <v>1 Interno</v>
          </cell>
          <cell r="CS192" t="str">
            <v>MAURICIO AGUDELO RUIZ</v>
          </cell>
          <cell r="CT192">
            <v>71315546</v>
          </cell>
          <cell r="CU192">
            <v>0</v>
          </cell>
        </row>
        <row r="193">
          <cell r="A193">
            <v>191</v>
          </cell>
          <cell r="B193" t="str">
            <v>CONTRATO DE PRESTACIÓN DE SERVICIOS PROFESIONALES Y/O APOYO A LA GESTIÓN</v>
          </cell>
          <cell r="C193" t="str">
            <v>ESDOP 395 de 2022</v>
          </cell>
          <cell r="D193" t="str">
            <v>CONTRATACIÓN DIRECTA</v>
          </cell>
          <cell r="E193" t="str">
            <v>DANIELA ZAMUDIO ROJAS</v>
          </cell>
          <cell r="F193" t="str">
            <v>FEMENINO</v>
          </cell>
          <cell r="G193">
            <v>1010223307</v>
          </cell>
          <cell r="H193">
            <v>0</v>
          </cell>
          <cell r="I193" t="str">
            <v xml:space="preserve"> Prestar los servicios profesionales a la Secretaría Distrital de Cultura Recreación y Deporte (SCRD) mediante el apoyo transversal en la implementación y seguimiento de acciones orientadas al cumplimiento del Modelo Integrado de Planeación y Gestión – MIPG y la Política de Participación Ciudadana en la Gestión Pública la articulación con Rendición de Cuentas, Plan Anticorrupción y de Atención al Ciudadano PAAC, en cumplimiento de las tres (3) metas del proyecto de inversión 7881 del Plan de Desarrollo 2020-2024 "Un Nuevo Contrato Social y Ambiental para la Bogotá del Siglo XXI”.</v>
          </cell>
          <cell r="J193" t="str">
            <v>17 17. Contrato de Prestación de Servicios</v>
          </cell>
          <cell r="K193" t="str">
            <v>1 Contratista</v>
          </cell>
          <cell r="L193" t="str">
            <v xml:space="preserve">1 Natural </v>
          </cell>
          <cell r="M193" t="str">
            <v>2 Privada (1)</v>
          </cell>
          <cell r="N193" t="str">
            <v>4 Persona Natural (2)</v>
          </cell>
          <cell r="O193" t="str">
            <v xml:space="preserve">31 31-Servicios Profesionales </v>
          </cell>
          <cell r="P193" t="str">
            <v>CR 20 134 35</v>
          </cell>
          <cell r="Q193">
            <v>3174248405</v>
          </cell>
          <cell r="R193" t="str">
            <v>daniela.zamudio@scrd.gov.co</v>
          </cell>
          <cell r="S193">
            <v>34920</v>
          </cell>
          <cell r="T193">
            <v>27</v>
          </cell>
          <cell r="U193" t="str">
            <v>BOGOTÁ, BOGOTÁ D.C.</v>
          </cell>
          <cell r="V193" t="str">
            <v>Profesional en Ciencia
Política con especialización en Gobierno, Gerencia y Asuntos Públicos y dos (2) años de experiencia profesional</v>
          </cell>
          <cell r="W193" t="str">
            <v>NO APLICA</v>
          </cell>
          <cell r="X193" t="str">
            <v>NO APLICA</v>
          </cell>
          <cell r="Y193" t="str">
            <v>CO1.PCCNTR.3343160</v>
          </cell>
          <cell r="Z193" t="str">
            <v>https://community.secop.gov.co/Public/Tendering/ContractNoticePhases/View?PPI=CO1.PPI.16927652&amp;isFromPublicArea=True&amp;isModal=False</v>
          </cell>
          <cell r="AA193">
            <v>44582</v>
          </cell>
          <cell r="AB193" t="str">
            <v>5 Contratación directa</v>
          </cell>
          <cell r="AC193" t="str">
            <v>33 Prestación de Servicios Profesionales y Apoyo (5-8)</v>
          </cell>
          <cell r="AE193" t="str">
            <v>1 1. Ley 80</v>
          </cell>
          <cell r="AF193" t="str">
            <v>SUBSECRETARIA DE GOBERNANZA</v>
          </cell>
          <cell r="AG193" t="str">
            <v>DIRECCION DE ECONOMIA ESTUDIOS Y POLITICA</v>
          </cell>
          <cell r="AH193" t="str">
            <v>1 1. Inversión</v>
          </cell>
          <cell r="AI193">
            <v>7881</v>
          </cell>
          <cell r="AJ193" t="str">
            <v>O2301160124000000</v>
          </cell>
          <cell r="AK193" t="str">
            <v>Generación de desarrollo social y económico sostenible a través de actividades culturales y creativas en Bogotá.</v>
          </cell>
          <cell r="AO193">
            <v>79738842</v>
          </cell>
          <cell r="AR193">
            <v>79738842</v>
          </cell>
          <cell r="AV193">
            <v>7271019</v>
          </cell>
          <cell r="AW193">
            <v>204</v>
          </cell>
          <cell r="AX193">
            <v>79738842</v>
          </cell>
          <cell r="AY193">
            <v>44585</v>
          </cell>
          <cell r="AZ193">
            <v>298</v>
          </cell>
          <cell r="BA193">
            <v>79738842</v>
          </cell>
          <cell r="BB193">
            <v>44573</v>
          </cell>
          <cell r="BC193" t="str">
            <v>6 6: Prestacion de servicios</v>
          </cell>
          <cell r="BD193" t="str">
            <v>1 Nacional</v>
          </cell>
          <cell r="BE193" t="str">
            <v>3 3. Único Contratista</v>
          </cell>
          <cell r="BF193">
            <v>44583</v>
          </cell>
          <cell r="BG193">
            <v>44587</v>
          </cell>
          <cell r="BH193">
            <v>44920</v>
          </cell>
          <cell r="BI193">
            <v>44920</v>
          </cell>
          <cell r="BJ193" t="str">
            <v>2 2-Ejecución</v>
          </cell>
          <cell r="BK193" t="str">
            <v>1 1. Días</v>
          </cell>
          <cell r="BL193">
            <v>333</v>
          </cell>
          <cell r="BO193">
            <v>333</v>
          </cell>
          <cell r="BP193">
            <v>44586</v>
          </cell>
          <cell r="BQ193">
            <v>44582</v>
          </cell>
          <cell r="BR193">
            <v>45112</v>
          </cell>
          <cell r="CE193" t="str">
            <v>PENDIENTE</v>
          </cell>
          <cell r="CF193" t="str">
            <v>PENDIENTE</v>
          </cell>
          <cell r="CG193" t="str">
            <v>3 3. Municipal</v>
          </cell>
          <cell r="CH193" t="str">
            <v>2 2. Transferencias</v>
          </cell>
          <cell r="CI193" t="str">
            <v>1 1-Pesos Colombianos</v>
          </cell>
          <cell r="CJ193" t="str">
            <v>149 3. Bogotá D.C.</v>
          </cell>
          <cell r="CK193" t="str">
            <v>17 17 La Candelaria</v>
          </cell>
          <cell r="CL193" t="str">
            <v>LA CANDELARIA</v>
          </cell>
          <cell r="CM193" t="str">
            <v>1 1. Única</v>
          </cell>
          <cell r="CN193" t="str">
            <v>4 CARRERA</v>
          </cell>
          <cell r="CO193">
            <v>8</v>
          </cell>
          <cell r="CP193">
            <v>9</v>
          </cell>
          <cell r="CQ193">
            <v>83</v>
          </cell>
          <cell r="CR193" t="str">
            <v>1 Interno</v>
          </cell>
          <cell r="CS193" t="str">
            <v>MAURICIO AGUDELO RUIZ</v>
          </cell>
          <cell r="CT193">
            <v>71315546</v>
          </cell>
          <cell r="CU193">
            <v>0</v>
          </cell>
        </row>
        <row r="194">
          <cell r="A194">
            <v>192</v>
          </cell>
          <cell r="B194" t="str">
            <v>CONTRATO DE PRESTACIÓN DE SERVICIOS PROFESIONALES Y/O APOYO A LA GESTIÓN</v>
          </cell>
          <cell r="C194" t="str">
            <v>Esdop 37 de 2022</v>
          </cell>
          <cell r="D194" t="str">
            <v>CONTRATACIÓN DIRECTA</v>
          </cell>
          <cell r="E194" t="str">
            <v>FELIPE  URIBE MEJIA</v>
          </cell>
          <cell r="F194" t="str">
            <v>MASCULINO</v>
          </cell>
          <cell r="G194">
            <v>80727282</v>
          </cell>
          <cell r="H194">
            <v>2</v>
          </cell>
          <cell r="I194" t="str">
            <v xml:space="preserve"> PRESTAR LOS SERVICIOS PROFESIONALES A LA SUBDIRECCION DE INFRAESTRUCTURA Y PATRIMONIO CULTURAL, EN LO RELACIONADO CON EL PROYECTO DE INVERSION 7886 - RECONOCIMIENTO Y VALORACION DEL PATRIMONIO MATERIAL E INMATERIAL DE BOGOTA, Y EL CUMPLIMIENTO DE LA META "DESARROLLO DE 20 PUBLICACIONES Y EVENTOS DE DIVULGACION ASOCIADOS AL PATRIMONIO CULTURAL", ACOMPANANDO LA ACTUALIZACION, FORTALECIMIENTO Y SEGUIMIENTO DESDE EL COMPONENTE TECNICO Y PEDAGOGICO LOS PROCESOS DE FORMACION EN EL CAMPO DEL PATRIMONIO CULTURAL DE LA CIUDAD.</v>
          </cell>
          <cell r="J194" t="str">
            <v>17 17. Contrato de Prestación de Servicios</v>
          </cell>
          <cell r="K194" t="str">
            <v>1 Contratista</v>
          </cell>
          <cell r="L194" t="str">
            <v xml:space="preserve">1 Natural </v>
          </cell>
          <cell r="M194" t="str">
            <v>2 Privada (1)</v>
          </cell>
          <cell r="N194" t="str">
            <v>4 Persona Natural (2)</v>
          </cell>
          <cell r="O194" t="str">
            <v xml:space="preserve">31 31-Servicios Profesionales </v>
          </cell>
          <cell r="P194" t="str">
            <v>CL 41 25 29 AP 301</v>
          </cell>
          <cell r="Q194">
            <v>7227708</v>
          </cell>
          <cell r="R194" t="str">
            <v>felipe.uribe@scrd.gov.co</v>
          </cell>
          <cell r="S194">
            <v>30244</v>
          </cell>
          <cell r="T194">
            <v>40</v>
          </cell>
          <cell r="U194" t="str">
            <v>IBAGUE, TOLIMA</v>
          </cell>
          <cell r="V194" t="str">
            <v>MAESTRO EN ARTE, con experiencia
de más de dos años</v>
          </cell>
          <cell r="W194" t="str">
            <v>NO APLICA</v>
          </cell>
          <cell r="X194" t="str">
            <v>NO APLICA</v>
          </cell>
          <cell r="Y194" t="str">
            <v>CO1.PCCNTR.3343915</v>
          </cell>
          <cell r="Z194" t="str">
            <v>https://community.secop.gov.co/Public/Tendering/ContractNoticePhases/View?PPI=CO1.PPI.16907312&amp;isFromPublicArea=True&amp;isModal=False</v>
          </cell>
          <cell r="AA194">
            <v>44582</v>
          </cell>
          <cell r="AB194" t="str">
            <v>5 Contratación directa</v>
          </cell>
          <cell r="AC194" t="str">
            <v>33 Prestación de Servicios Profesionales y Apoyo (5-8)</v>
          </cell>
          <cell r="AE194" t="str">
            <v>1 1. Ley 80</v>
          </cell>
          <cell r="AF194" t="str">
            <v>DIRECCION DE ARTE CULTURA Y PATRIMONIO</v>
          </cell>
          <cell r="AG194" t="str">
            <v>SUBDIRECCIÓN DE INFRAESTRUCTURA Y PATRIMONIO CULTURAL</v>
          </cell>
          <cell r="AH194" t="str">
            <v>1 1. Inversión</v>
          </cell>
          <cell r="AI194">
            <v>7886</v>
          </cell>
          <cell r="AJ194" t="str">
            <v>O2301160121000000</v>
          </cell>
          <cell r="AK194" t="str">
            <v>Reconocimiento y valoración del patrimonio material e inmaterial de
Bogotá.</v>
          </cell>
          <cell r="AO194">
            <v>64219188</v>
          </cell>
          <cell r="AR194">
            <v>64219188</v>
          </cell>
          <cell r="AV194">
            <v>5838108</v>
          </cell>
          <cell r="AW194">
            <v>285</v>
          </cell>
          <cell r="AX194">
            <v>64219188</v>
          </cell>
          <cell r="AY194">
            <v>44587</v>
          </cell>
          <cell r="AZ194">
            <v>339</v>
          </cell>
          <cell r="BA194">
            <v>64219188</v>
          </cell>
          <cell r="BB194">
            <v>44574</v>
          </cell>
          <cell r="BC194" t="str">
            <v>6 6: Prestacion de servicios</v>
          </cell>
          <cell r="BD194" t="str">
            <v>1 Nacional</v>
          </cell>
          <cell r="BE194" t="str">
            <v>3 3. Único Contratista</v>
          </cell>
          <cell r="BF194">
            <v>44585</v>
          </cell>
          <cell r="BG194">
            <v>44589</v>
          </cell>
          <cell r="BH194">
            <v>44922</v>
          </cell>
          <cell r="BI194">
            <v>44922</v>
          </cell>
          <cell r="BJ194" t="str">
            <v>2 2-Ejecución</v>
          </cell>
          <cell r="BK194" t="str">
            <v>1 1. Días</v>
          </cell>
          <cell r="BL194">
            <v>333</v>
          </cell>
          <cell r="BO194">
            <v>333</v>
          </cell>
          <cell r="BP194">
            <v>44588</v>
          </cell>
          <cell r="BQ194">
            <v>44582</v>
          </cell>
          <cell r="BR194">
            <v>45107</v>
          </cell>
          <cell r="CE194" t="str">
            <v>PENDIENTE</v>
          </cell>
          <cell r="CF194" t="str">
            <v>PENDIENTE</v>
          </cell>
          <cell r="CG194" t="str">
            <v>3 3. Municipal</v>
          </cell>
          <cell r="CH194" t="str">
            <v>2 2. Transferencias</v>
          </cell>
          <cell r="CI194" t="str">
            <v>1 1-Pesos Colombianos</v>
          </cell>
          <cell r="CJ194" t="str">
            <v>149 3. Bogotá D.C.</v>
          </cell>
          <cell r="CK194" t="str">
            <v>17 17 La Candelaria</v>
          </cell>
          <cell r="CL194" t="str">
            <v>LA CANDELARIA</v>
          </cell>
          <cell r="CM194" t="str">
            <v>1 1. Única</v>
          </cell>
          <cell r="CN194" t="str">
            <v>4 CARRERA</v>
          </cell>
          <cell r="CO194">
            <v>8</v>
          </cell>
          <cell r="CP194">
            <v>9</v>
          </cell>
          <cell r="CQ194">
            <v>83</v>
          </cell>
          <cell r="CR194" t="str">
            <v>1 Interno</v>
          </cell>
          <cell r="CS194" t="str">
            <v>SANDRA LILIANA RUIZ GUTIERREZ</v>
          </cell>
          <cell r="CT194">
            <v>52216728</v>
          </cell>
          <cell r="CU194">
            <v>0</v>
          </cell>
          <cell r="CW194" t="str">
            <v>MAESTRO EN ARTES</v>
          </cell>
        </row>
        <row r="195">
          <cell r="A195">
            <v>193</v>
          </cell>
          <cell r="B195" t="str">
            <v>CONTRATO DE PRESTACIÓN DE SERVICIOS PROFESIONALES Y/O APOYO A LA GESTIÓN</v>
          </cell>
          <cell r="C195" t="str">
            <v>ESDOP 445 de 2022</v>
          </cell>
          <cell r="D195" t="str">
            <v>CONTRATACIÓN DIRECTA</v>
          </cell>
          <cell r="E195" t="str">
            <v>JONATHAN ANDRES GONZALEZ AMAYA</v>
          </cell>
          <cell r="F195" t="str">
            <v>MASCULINO</v>
          </cell>
          <cell r="G195">
            <v>80176090</v>
          </cell>
          <cell r="H195">
            <v>1</v>
          </cell>
          <cell r="I195" t="str">
            <v xml:space="preserve"> PRESTAR DE MANERA AUTONOMA LOS SERVICIOS PROFESIONALES PARA APOYAR A LA DIRECCION DE ECONOMIA, ESTUDIOS Y POLITICA EN EL DESARROLLO DE ACCIONES QUE PERMITAN FORTALECER Y VISIBILIZAR A TRAVES DE ACTIVIDADES DE SOCIALIZACION LOS DISTRITOS CREATIVOS PRIORIZADOS. LO ANTERIOR, EN CUMPLIMIENTO DE LOS OBJETIVOS TANTO DE LA POLITICA PUBLICA DISTRITAL DE ECONOMIA CULTURAL Y CREATIVA COMO DE LA META 1 DEL PROYECTO DE INVERSION 7881 EN LA VIGENCIA 2022</v>
          </cell>
          <cell r="J195" t="str">
            <v>17 17. Contrato de Prestación de Servicios</v>
          </cell>
          <cell r="K195" t="str">
            <v>1 Contratista</v>
          </cell>
          <cell r="L195" t="str">
            <v xml:space="preserve">1 Natural </v>
          </cell>
          <cell r="M195" t="str">
            <v>2 Privada (1)</v>
          </cell>
          <cell r="N195" t="str">
            <v>4 Persona Natural (2)</v>
          </cell>
          <cell r="O195" t="str">
            <v xml:space="preserve">31 31-Servicios Profesionales </v>
          </cell>
          <cell r="P195" t="str">
            <v>CR 83 69 A 82 BRR LA CLARITA</v>
          </cell>
          <cell r="Q195">
            <v>3112326557</v>
          </cell>
          <cell r="R195" t="str">
            <v>jonathan.gonzalez@scrd.gov.co</v>
          </cell>
          <cell r="S195">
            <v>30763</v>
          </cell>
          <cell r="T195">
            <v>38</v>
          </cell>
          <cell r="U195" t="str">
            <v>BOGOTÁ, BOGOTÁ D.C.</v>
          </cell>
          <cell r="V195" t="str">
            <v xml:space="preserve"> Licenciado en Eduación Básica con Enfásis en Educación Artística, Especialista en Comunicación Educativa y con (2) años de experiencia profesional</v>
          </cell>
          <cell r="W195" t="str">
            <v>NO APLICA</v>
          </cell>
          <cell r="X195" t="str">
            <v>NO APLICA</v>
          </cell>
          <cell r="Y195" t="str">
            <v>CO1.PCCNTR.3343677</v>
          </cell>
          <cell r="Z195" t="str">
            <v>https://community.secop.gov.co/Public/Tendering/ContractNoticePhases/View?PPI=CO1.PPI.16928623&amp;isFromPublicArea=True&amp;isModal=False</v>
          </cell>
          <cell r="AA195" t="str">
            <v>21/01/2022 </v>
          </cell>
          <cell r="AB195" t="str">
            <v>5 Contratación directa</v>
          </cell>
          <cell r="AC195" t="str">
            <v>33 Prestación de Servicios Profesionales y Apoyo (5-8)</v>
          </cell>
          <cell r="AE195" t="str">
            <v>1 1. Ley 80</v>
          </cell>
          <cell r="AF195" t="str">
            <v>SUBSECRETARIA DE GOBERNANZA</v>
          </cell>
          <cell r="AG195" t="str">
            <v>DIRECCION DE ECONOMIA ESTUDIOS Y POLITICA</v>
          </cell>
          <cell r="AH195" t="str">
            <v>1 1. Inversión</v>
          </cell>
          <cell r="AI195">
            <v>7881</v>
          </cell>
          <cell r="AJ195" t="str">
            <v>O2301160124000000</v>
          </cell>
          <cell r="AK195" t="str">
            <v>Generación de desarrollo social y económico sostenible a través de actividades culturales y creativas en Bogotá.</v>
          </cell>
          <cell r="AO195">
            <v>79981209</v>
          </cell>
          <cell r="AR195">
            <v>79981209</v>
          </cell>
          <cell r="AV195">
            <v>7271019</v>
          </cell>
          <cell r="AW195">
            <v>206</v>
          </cell>
          <cell r="AX195">
            <v>79981209</v>
          </cell>
          <cell r="AY195">
            <v>44585</v>
          </cell>
          <cell r="AZ195">
            <v>371</v>
          </cell>
          <cell r="BA195">
            <v>79981209</v>
          </cell>
          <cell r="BB195">
            <v>44575</v>
          </cell>
          <cell r="BC195" t="str">
            <v>6 6: Prestacion de servicios</v>
          </cell>
          <cell r="BD195" t="str">
            <v>1 Nacional</v>
          </cell>
          <cell r="BE195" t="str">
            <v>3 3. Único Contratista</v>
          </cell>
          <cell r="BF195">
            <v>44583</v>
          </cell>
          <cell r="BG195">
            <v>44587</v>
          </cell>
          <cell r="BH195">
            <v>44921</v>
          </cell>
          <cell r="BI195">
            <v>44921</v>
          </cell>
          <cell r="BJ195" t="str">
            <v>2 2-Ejecución</v>
          </cell>
          <cell r="BK195" t="str">
            <v>1 1. Días</v>
          </cell>
          <cell r="BL195">
            <v>334</v>
          </cell>
          <cell r="BO195">
            <v>334</v>
          </cell>
          <cell r="BP195">
            <v>44586</v>
          </cell>
          <cell r="BQ195">
            <v>44582</v>
          </cell>
          <cell r="BR195">
            <v>45107</v>
          </cell>
          <cell r="CE195" t="str">
            <v>PENDIENTE</v>
          </cell>
          <cell r="CF195" t="str">
            <v>PENDIENTE</v>
          </cell>
          <cell r="CG195" t="str">
            <v>3 3. Municipal</v>
          </cell>
          <cell r="CH195" t="str">
            <v>2 2. Transferencias</v>
          </cell>
          <cell r="CI195" t="str">
            <v>1 1-Pesos Colombianos</v>
          </cell>
          <cell r="CJ195" t="str">
            <v>149 3. Bogotá D.C.</v>
          </cell>
          <cell r="CK195" t="str">
            <v>17 17 La Candelaria</v>
          </cell>
          <cell r="CL195" t="str">
            <v>LA CANDELARIA</v>
          </cell>
          <cell r="CM195" t="str">
            <v>1 1. Única</v>
          </cell>
          <cell r="CN195" t="str">
            <v>4 CARRERA</v>
          </cell>
          <cell r="CO195">
            <v>8</v>
          </cell>
          <cell r="CP195">
            <v>9</v>
          </cell>
          <cell r="CQ195">
            <v>83</v>
          </cell>
          <cell r="CR195" t="str">
            <v>1 Interno</v>
          </cell>
          <cell r="CS195" t="str">
            <v>MAURICIO AGUDELO RUIZ</v>
          </cell>
          <cell r="CT195">
            <v>71315546</v>
          </cell>
          <cell r="CU195">
            <v>0</v>
          </cell>
          <cell r="CW195" t="str">
            <v>LICENCIADO EN EDUCACION</v>
          </cell>
        </row>
        <row r="196">
          <cell r="A196">
            <v>194</v>
          </cell>
          <cell r="B196" t="str">
            <v>CONTRATO DE PRESTACIÓN DE SERVICIOS PROFESIONALES Y/O APOYO A LA GESTIÓN</v>
          </cell>
          <cell r="C196" t="str">
            <v>Esdop 385 de 2022</v>
          </cell>
          <cell r="D196" t="str">
            <v>CONTRATACIÓN DIRECTA</v>
          </cell>
          <cell r="E196" t="str">
            <v>JUAN DAVID VARGAS SILVA</v>
          </cell>
          <cell r="F196" t="str">
            <v>MASCULINO</v>
          </cell>
          <cell r="G196">
            <v>1026252806</v>
          </cell>
          <cell r="H196">
            <v>6</v>
          </cell>
          <cell r="I196"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DESARROLLO DE LAS ACCIONES JURIDICAS RELACIONADAS CON LA PROTECCION Y CONSERVACION DEL PATRIMONIO CULTURAL DEL DISTRITO CAPITAL.</v>
          </cell>
          <cell r="J196" t="str">
            <v>17 17. Contrato de Prestación de Servicios</v>
          </cell>
          <cell r="K196" t="str">
            <v>1 Contratista</v>
          </cell>
          <cell r="L196" t="str">
            <v xml:space="preserve">1 Natural </v>
          </cell>
          <cell r="M196" t="str">
            <v>2 Privada (1)</v>
          </cell>
          <cell r="N196" t="str">
            <v>4 Persona Natural (2)</v>
          </cell>
          <cell r="O196" t="str">
            <v xml:space="preserve">31 31-Servicios Profesionales </v>
          </cell>
          <cell r="P196" t="str">
            <v>CARRERA 69 D 1 70 SUR T4 APTO 502</v>
          </cell>
          <cell r="Q196">
            <v>3006973210</v>
          </cell>
          <cell r="R196" t="str">
            <v>juandavid.vargas@scrd.gov.co</v>
          </cell>
          <cell r="S196">
            <v>31644</v>
          </cell>
          <cell r="T196">
            <v>36</v>
          </cell>
          <cell r="U196" t="str">
            <v>GUACAN DE LA SIERRA, BOYACÁ</v>
          </cell>
          <cell r="V196" t="str">
            <v>ABOGADO, con experiencia de más de cinco (5)
años</v>
          </cell>
          <cell r="W196" t="str">
            <v>NO APLICA</v>
          </cell>
          <cell r="X196" t="str">
            <v>NO APLICA</v>
          </cell>
          <cell r="Y196" t="str">
            <v>CO1.PCCNTR.3344474</v>
          </cell>
          <cell r="Z196" t="str">
            <v>https://community.secop.gov.co/Public/Tendering/ContractNoticePhases/View?PPI=CO1.PPI.16916059&amp;isFromPublicArea=True&amp;isModal=False</v>
          </cell>
          <cell r="AA196">
            <v>44582</v>
          </cell>
          <cell r="AB196" t="str">
            <v>5 Contratación directa</v>
          </cell>
          <cell r="AC196" t="str">
            <v>33 Prestación de Servicios Profesionales y Apoyo (5-8)</v>
          </cell>
          <cell r="AE196" t="str">
            <v>1 1. Ley 80</v>
          </cell>
          <cell r="AF196" t="str">
            <v>DIRECCION DE ARTE CULTURA Y PATRIMONIO</v>
          </cell>
          <cell r="AG196" t="str">
            <v>SUBDIRECCIÓN DE INFRAESTRUCTURA Y PATRIMONIO CULTURAL</v>
          </cell>
          <cell r="AH196" t="str">
            <v>1 1. Inversión</v>
          </cell>
          <cell r="AI196">
            <v>7886</v>
          </cell>
          <cell r="AJ196" t="str">
            <v>O2301160121000000</v>
          </cell>
          <cell r="AK196" t="str">
            <v>Reconocimiento y valoración del patrimonio material e inmaterial de
Bogotá.</v>
          </cell>
          <cell r="AO196">
            <v>44720732</v>
          </cell>
          <cell r="AP196">
            <v>3194338</v>
          </cell>
          <cell r="AR196">
            <v>47915070</v>
          </cell>
          <cell r="AV196">
            <v>7985845</v>
          </cell>
          <cell r="AW196">
            <v>287</v>
          </cell>
          <cell r="AX196">
            <v>44720732</v>
          </cell>
          <cell r="AY196">
            <v>44587</v>
          </cell>
          <cell r="AZ196">
            <v>349</v>
          </cell>
          <cell r="BA196">
            <v>44720732</v>
          </cell>
          <cell r="BB196">
            <v>44575</v>
          </cell>
          <cell r="BC196" t="str">
            <v>6 6: Prestacion de servicios</v>
          </cell>
          <cell r="BD196" t="str">
            <v>1 Nacional</v>
          </cell>
          <cell r="BE196" t="str">
            <v>3 3. Único Contratista</v>
          </cell>
          <cell r="BF196">
            <v>44585</v>
          </cell>
          <cell r="BG196">
            <v>44593</v>
          </cell>
          <cell r="BH196">
            <v>44742</v>
          </cell>
          <cell r="BI196">
            <v>44772</v>
          </cell>
          <cell r="BJ196" t="str">
            <v>2 2-Ejecución</v>
          </cell>
          <cell r="BK196" t="str">
            <v>1 1. Días</v>
          </cell>
          <cell r="BL196">
            <v>149</v>
          </cell>
          <cell r="BM196">
            <v>30</v>
          </cell>
          <cell r="BO196">
            <v>179</v>
          </cell>
          <cell r="BP196">
            <v>44592</v>
          </cell>
          <cell r="BQ196">
            <v>44582</v>
          </cell>
          <cell r="BR196">
            <v>44926</v>
          </cell>
          <cell r="CE196" t="str">
            <v>PENDIENTE</v>
          </cell>
          <cell r="CF196" t="str">
            <v>PENDIENTE</v>
          </cell>
          <cell r="CG196" t="str">
            <v>3 3. Municipal</v>
          </cell>
          <cell r="CH196" t="str">
            <v>2 2. Transferencias</v>
          </cell>
          <cell r="CI196" t="str">
            <v>1 1-Pesos Colombianos</v>
          </cell>
          <cell r="CJ196" t="str">
            <v>149 3. Bogotá D.C.</v>
          </cell>
          <cell r="CK196" t="str">
            <v>17 17 La Candelaria</v>
          </cell>
          <cell r="CL196" t="str">
            <v>LA CANDELARIA</v>
          </cell>
          <cell r="CM196" t="str">
            <v>1 1. Única</v>
          </cell>
          <cell r="CN196" t="str">
            <v>4 CARRERA</v>
          </cell>
          <cell r="CO196">
            <v>8</v>
          </cell>
          <cell r="CP196">
            <v>9</v>
          </cell>
          <cell r="CQ196">
            <v>83</v>
          </cell>
          <cell r="CR196" t="str">
            <v>1 Interno</v>
          </cell>
          <cell r="CS196" t="str">
            <v>SANDRA LILIANA RUIZ GUTIERREZ</v>
          </cell>
          <cell r="CT196">
            <v>52216728</v>
          </cell>
          <cell r="CU196">
            <v>0</v>
          </cell>
          <cell r="CW196" t="str">
            <v>ABOGADO</v>
          </cell>
        </row>
        <row r="197">
          <cell r="A197">
            <v>195</v>
          </cell>
          <cell r="B197" t="str">
            <v>CONTRATO DE PRESTACIÓN DE SERVICIOS PROFESIONALES Y/O APOYO A LA GESTIÓN</v>
          </cell>
          <cell r="C197" t="str">
            <v>ESDOP 116 DE 2022</v>
          </cell>
          <cell r="D197" t="str">
            <v>CONTRATACIÓN DIRECTA</v>
          </cell>
          <cell r="E197" t="str">
            <v>EDWIN ARBEY ROMERO ROMERO</v>
          </cell>
          <cell r="F197" t="str">
            <v>MASCULINO</v>
          </cell>
          <cell r="G197">
            <v>79185081</v>
          </cell>
          <cell r="H197">
            <v>8</v>
          </cell>
          <cell r="I197" t="str">
            <v xml:space="preserve"> PRESTAR CON PLENA AUTONOMIA TECNICA Y ADMINISTRATIVA SUS SERVICIOS PROFESIONALES PARA APOYAR LA EJECUCION DEL PROYECTO DE INVERSION 7880 EN LA META NO. 1 PARA LA VIGENCIA 2022, EN LO RELACIONADO CON TEMAS JURIDICOS EN MATERIA CONTRACTUAL, ASI COMO DE LOS DIFERENTES CONTRATOS Y/O CONVENIOS NECESARIOS PARA LA OPERACION DE LA RED DE BIBLIOTECAS PUBLICAS DE BOGOTA - BIBLORED</v>
          </cell>
          <cell r="J197" t="str">
            <v>17 17. Contrato de Prestación de Servicios</v>
          </cell>
          <cell r="K197" t="str">
            <v>1 Contratista</v>
          </cell>
          <cell r="L197" t="str">
            <v xml:space="preserve">1 Natural </v>
          </cell>
          <cell r="M197" t="str">
            <v>2 Privada (1)</v>
          </cell>
          <cell r="N197" t="str">
            <v>4 Persona Natural (2)</v>
          </cell>
          <cell r="O197" t="str">
            <v xml:space="preserve">31 31-Servicios Profesionales </v>
          </cell>
          <cell r="P197" t="str">
            <v>Calle 10#80-41 torre 1 Apartamento 1003</v>
          </cell>
          <cell r="Q197">
            <v>3183380961</v>
          </cell>
          <cell r="R197" t="str">
            <v>edwin.romero@scrd.gov.co</v>
          </cell>
          <cell r="S197">
            <v>28102</v>
          </cell>
          <cell r="T197">
            <v>46</v>
          </cell>
          <cell r="U197" t="str">
            <v>UNE, CUNDINAMARCA</v>
          </cell>
          <cell r="V197" t="str">
            <v>Profesional en derecho, especializado en áreas como contractual o derecho administrativo y más de seis (06) años de experiencia profesional en temas relacionados con contratación estatal.</v>
          </cell>
          <cell r="W197" t="str">
            <v>NO APLICA</v>
          </cell>
          <cell r="X197" t="str">
            <v>NO APLICA</v>
          </cell>
          <cell r="Y197" t="str">
            <v>CO1.PCCNTR.3345873</v>
          </cell>
          <cell r="Z197" t="str">
            <v>https://community.secop.gov.co/Public/Tendering/ContractNoticePhases/View?PPI=CO1.PPI.16859066&amp;isFromPublicArea=True&amp;isModal=False</v>
          </cell>
          <cell r="AA197">
            <v>44582</v>
          </cell>
          <cell r="AB197" t="str">
            <v>5 Contratación directa</v>
          </cell>
          <cell r="AC197" t="str">
            <v>33 Prestación de Servicios Profesionales y Apoyo (5-8)</v>
          </cell>
          <cell r="AE197" t="str">
            <v>1 1. Ley 80</v>
          </cell>
          <cell r="AF197" t="str">
            <v>DIRECCIÓN DE LECTURA Y BIBLIOTECAS</v>
          </cell>
          <cell r="AG197" t="str">
            <v>DIRECCIÓN DE LECTURA Y BIBLIOTECAS</v>
          </cell>
          <cell r="AH197" t="str">
            <v>1 1. Inversión</v>
          </cell>
          <cell r="AI197">
            <v>7880</v>
          </cell>
          <cell r="AJ197" t="str">
            <v>O2301160115000000</v>
          </cell>
          <cell r="AK197" t="str">
            <v>Fortalecimiento de la inclusión a la Cultura Escrita de todos los habitantes de Bogotá.</v>
          </cell>
          <cell r="AO197">
            <v>132677017</v>
          </cell>
          <cell r="AR197">
            <v>132677017</v>
          </cell>
          <cell r="AV197">
            <v>12061547</v>
          </cell>
          <cell r="AW197">
            <v>196</v>
          </cell>
          <cell r="AX197">
            <v>132677017</v>
          </cell>
          <cell r="AY197">
            <v>44585</v>
          </cell>
          <cell r="AZ197">
            <v>258</v>
          </cell>
          <cell r="BA197">
            <v>132677020</v>
          </cell>
          <cell r="BB197">
            <v>44572</v>
          </cell>
          <cell r="BC197" t="str">
            <v>6 6: Prestacion de servicios</v>
          </cell>
          <cell r="BD197" t="str">
            <v>1 Nacional</v>
          </cell>
          <cell r="BE197" t="str">
            <v>3 3. Único Contratista</v>
          </cell>
          <cell r="BF197">
            <v>44583</v>
          </cell>
          <cell r="BG197">
            <v>44586</v>
          </cell>
          <cell r="BH197">
            <v>44920</v>
          </cell>
          <cell r="BI197">
            <v>44920</v>
          </cell>
          <cell r="BJ197" t="str">
            <v>2 2-Ejecución</v>
          </cell>
          <cell r="BK197" t="str">
            <v>1 1. Días</v>
          </cell>
          <cell r="BL197">
            <v>334</v>
          </cell>
          <cell r="BO197">
            <v>334</v>
          </cell>
          <cell r="BP197">
            <v>44586</v>
          </cell>
          <cell r="BQ197">
            <v>44582</v>
          </cell>
          <cell r="BR197">
            <v>45105</v>
          </cell>
          <cell r="CE197" t="str">
            <v>PENDIENTE</v>
          </cell>
          <cell r="CF197" t="str">
            <v>PENDIENTE</v>
          </cell>
          <cell r="CG197" t="str">
            <v>3 3. Municipal</v>
          </cell>
          <cell r="CH197" t="str">
            <v>2 2. Transferencias</v>
          </cell>
          <cell r="CI197" t="str">
            <v>1 1-Pesos Colombianos</v>
          </cell>
          <cell r="CJ197" t="str">
            <v>149 3. Bogotá D.C.</v>
          </cell>
          <cell r="CK197" t="str">
            <v>17 17 La Candelaria</v>
          </cell>
          <cell r="CL197" t="str">
            <v>LA CANDELARIA</v>
          </cell>
          <cell r="CM197" t="str">
            <v>1 1. Única</v>
          </cell>
          <cell r="CN197" t="str">
            <v>4 CARRERA</v>
          </cell>
          <cell r="CO197">
            <v>8</v>
          </cell>
          <cell r="CP197">
            <v>9</v>
          </cell>
          <cell r="CQ197">
            <v>83</v>
          </cell>
          <cell r="CR197" t="str">
            <v>1 Interno</v>
          </cell>
          <cell r="CS197" t="str">
            <v>MARIA CONSUELO GAITAN GAITAN</v>
          </cell>
          <cell r="CT197">
            <v>35465821</v>
          </cell>
          <cell r="CU197">
            <v>3</v>
          </cell>
          <cell r="CW197" t="str">
            <v>ABOGADO</v>
          </cell>
        </row>
        <row r="198">
          <cell r="A198">
            <v>196</v>
          </cell>
          <cell r="B198" t="str">
            <v>CONTRATO DE PRESTACIÓN DE SERVICIOS PROFESIONALES Y/O APOYO A LA GESTIÓN</v>
          </cell>
          <cell r="C198" t="str">
            <v>ESDOP 114 DE 2022</v>
          </cell>
          <cell r="D198" t="str">
            <v>CONTRATACIÓN DIRECTA</v>
          </cell>
          <cell r="E198" t="str">
            <v>CINDY MARIA DE LOS REMEDIOS ARREDONDO SANCHEZ</v>
          </cell>
          <cell r="F198" t="str">
            <v>FEMENINO</v>
          </cell>
          <cell r="G198">
            <v>52516867</v>
          </cell>
          <cell r="H198">
            <v>3</v>
          </cell>
          <cell r="I198" t="str">
            <v xml:space="preserve"> Prestar con plena autonomía técnica y administrativa sus servicios profesionales para apoyar la ejecución del proyecto de inversión 7880 en la meta No.1 para la vigencia 2022, en la articulación, seguimiento y verificación de los procesos administrativos, financieros y contractuales del sistema integrado de planeación y gestión de la dirección de lectura y bibliotecas, en el marco de la operación de la red distrital de bibliotecas públicas de Bogotá.</v>
          </cell>
          <cell r="J198" t="str">
            <v>17 17. Contrato de Prestación de Servicios</v>
          </cell>
          <cell r="K198" t="str">
            <v>1 Contratista</v>
          </cell>
          <cell r="L198" t="str">
            <v xml:space="preserve">1 Natural </v>
          </cell>
          <cell r="M198" t="str">
            <v>2 Privada (1)</v>
          </cell>
          <cell r="N198" t="str">
            <v>4 Persona Natural (2)</v>
          </cell>
          <cell r="O198" t="str">
            <v xml:space="preserve">31 31-Servicios Profesionales </v>
          </cell>
          <cell r="P198" t="str">
            <v>CR 56 169 A 65</v>
          </cell>
          <cell r="Q198">
            <v>7528880</v>
          </cell>
          <cell r="R198" t="str">
            <v>miguel.andres.salas@scrd.gov.co</v>
          </cell>
          <cell r="S198">
            <v>29355</v>
          </cell>
          <cell r="T198">
            <v>42</v>
          </cell>
          <cell r="U198" t="str">
            <v>BOGOTÁ, BOGOTÁ D.C.</v>
          </cell>
          <cell r="V198" t="str">
            <v>ABOGADA, ESPECIALISTA EN GESTION PUBLICA E INSTITUCIONES ADMINISTRATIVAS y seis años de experiencia</v>
          </cell>
          <cell r="W198" t="str">
            <v>NO APLICA</v>
          </cell>
          <cell r="X198" t="str">
            <v>NO APLICA</v>
          </cell>
          <cell r="Y198" t="str">
            <v>CO1.PCCNTR.3346231</v>
          </cell>
          <cell r="Z198" t="str">
            <v>https://community.secop.gov.co/Public/Tendering/ContractNoticePhases/View?PPI=CO1.PPI.16944112&amp;isFromPublicArea=True&amp;isModal=False</v>
          </cell>
          <cell r="AA198">
            <v>44582</v>
          </cell>
          <cell r="AB198" t="str">
            <v>5 Contratación directa</v>
          </cell>
          <cell r="AC198" t="str">
            <v>33 Prestación de Servicios Profesionales y Apoyo (5-8)</v>
          </cell>
          <cell r="AE198" t="str">
            <v>1 1. Ley 80</v>
          </cell>
          <cell r="AF198" t="str">
            <v>DIRECCIÓN DE LECTURA Y BIBLIOTECAS</v>
          </cell>
          <cell r="AG198" t="str">
            <v>DIRECCIÓN DE LECTURA Y BIBLIOTECAS</v>
          </cell>
          <cell r="AH198" t="str">
            <v>1 1. Inversión</v>
          </cell>
          <cell r="AI198">
            <v>7880</v>
          </cell>
          <cell r="AJ198" t="str">
            <v>O2301160115000000</v>
          </cell>
          <cell r="AK198" t="str">
            <v>Fortalecimiento de la inclusión a la Cultura Escrita de todos los habitantes de Bogotá.</v>
          </cell>
          <cell r="AO198">
            <v>132677017</v>
          </cell>
          <cell r="AR198">
            <v>132677017</v>
          </cell>
          <cell r="AV198">
            <v>12061547</v>
          </cell>
          <cell r="AW198">
            <v>207</v>
          </cell>
          <cell r="AX198">
            <v>132677017</v>
          </cell>
          <cell r="AY198">
            <v>44585</v>
          </cell>
          <cell r="AZ198">
            <v>241</v>
          </cell>
          <cell r="BA198">
            <v>132677020</v>
          </cell>
          <cell r="BB198">
            <v>44572</v>
          </cell>
          <cell r="BC198" t="str">
            <v>6 6: Prestacion de servicios</v>
          </cell>
          <cell r="BD198" t="str">
            <v>1 Nacional</v>
          </cell>
          <cell r="BE198" t="str">
            <v>3 3. Único Contratista</v>
          </cell>
          <cell r="BF198">
            <v>44583</v>
          </cell>
          <cell r="BG198">
            <v>44585</v>
          </cell>
          <cell r="BH198">
            <v>44919</v>
          </cell>
          <cell r="BI198">
            <v>44919</v>
          </cell>
          <cell r="BJ198" t="str">
            <v>2 2-Ejecución</v>
          </cell>
          <cell r="BK198" t="str">
            <v>1 1. Días</v>
          </cell>
          <cell r="BL198">
            <v>334</v>
          </cell>
          <cell r="BO198">
            <v>334</v>
          </cell>
          <cell r="BP198">
            <v>44585</v>
          </cell>
          <cell r="BQ198">
            <v>44585</v>
          </cell>
          <cell r="BR198">
            <v>45104</v>
          </cell>
          <cell r="CE198" t="str">
            <v>PENDIENTE</v>
          </cell>
          <cell r="CF198" t="str">
            <v>PENDIENTE</v>
          </cell>
          <cell r="CG198" t="str">
            <v>3 3. Municipal</v>
          </cell>
          <cell r="CH198" t="str">
            <v>2 2. Transferencias</v>
          </cell>
          <cell r="CI198" t="str">
            <v>1 1-Pesos Colombianos</v>
          </cell>
          <cell r="CJ198" t="str">
            <v>149 3. Bogotá D.C.</v>
          </cell>
          <cell r="CK198" t="str">
            <v>17 17 La Candelaria</v>
          </cell>
          <cell r="CL198" t="str">
            <v>LA CANDELARIA</v>
          </cell>
          <cell r="CM198" t="str">
            <v>1 1. Única</v>
          </cell>
          <cell r="CN198" t="str">
            <v>4 CARRERA</v>
          </cell>
          <cell r="CO198">
            <v>8</v>
          </cell>
          <cell r="CP198">
            <v>9</v>
          </cell>
          <cell r="CQ198">
            <v>83</v>
          </cell>
          <cell r="CR198" t="str">
            <v>1 Interno</v>
          </cell>
          <cell r="CS198" t="str">
            <v>MARIA CONSUELO GAITAN GAITAN</v>
          </cell>
          <cell r="CT198">
            <v>35465821</v>
          </cell>
          <cell r="CU198">
            <v>3</v>
          </cell>
          <cell r="CW198" t="str">
            <v>ABOGADO</v>
          </cell>
        </row>
        <row r="199">
          <cell r="A199">
            <v>197</v>
          </cell>
          <cell r="B199" t="str">
            <v>CONTRATO DE PRESTACIÓN DE SERVICIOS PROFESIONALES Y/O APOYO A LA GESTIÓN</v>
          </cell>
          <cell r="C199" t="str">
            <v>ESDOP 188 DE 2022</v>
          </cell>
          <cell r="D199" t="str">
            <v>CONTRATACIÓN DIRECTA</v>
          </cell>
          <cell r="E199" t="str">
            <v>DORIS HELENA CARVAJAL CHAVES</v>
          </cell>
          <cell r="F199" t="str">
            <v>FEMENINO</v>
          </cell>
          <cell r="G199">
            <v>46456359</v>
          </cell>
          <cell r="H199">
            <v>3</v>
          </cell>
          <cell r="I199" t="str">
            <v xml:space="preserve"> PRESTAR CON PLENA AUTONOMIA TECNICA Y ADMINISTRATIVA SUS SERVICIOS PROFESIONALES PARA APOYAR LA EJECUCION DEL PROYECTO DE INVERSION 7880 EN LA META NO.1 PARA LA VIGENCIA 2022, EN APOYO AL COMPONENTE ECONOMICO Y FINANCIERO DE LA DIRECCION DE LECTURA Y BIBLIOTECAS E N LO CONCERNIENTE A LOS PROCESOS CONTRACTUALES QUE SE DERIVAN DE LA OPERACION DE LA RED DE BIBLIOTECAS PUBLICAS DE BOGOTA -BIBLORED-</v>
          </cell>
          <cell r="J199" t="str">
            <v>17 17. Contrato de Prestación de Servicios</v>
          </cell>
          <cell r="K199" t="str">
            <v>1 Contratista</v>
          </cell>
          <cell r="L199" t="str">
            <v xml:space="preserve">1 Natural </v>
          </cell>
          <cell r="M199" t="str">
            <v>2 Privada (1)</v>
          </cell>
          <cell r="N199" t="str">
            <v>4 Persona Natural (2)</v>
          </cell>
          <cell r="O199" t="str">
            <v xml:space="preserve">31 31-Servicios Profesionales </v>
          </cell>
          <cell r="P199" t="str">
            <v>CL 44 C 45 53 IN 8 AP 501</v>
          </cell>
          <cell r="Q199">
            <v>2227437</v>
          </cell>
          <cell r="R199" t="str">
            <v>helena.carvajal@scrd.gov.co</v>
          </cell>
          <cell r="S199">
            <v>30521</v>
          </cell>
          <cell r="T199">
            <v>39</v>
          </cell>
          <cell r="U199" t="str">
            <v>BOYACÁ, SOCHA</v>
          </cell>
          <cell r="V199" t="str">
            <v>Administración Pública, experiencia superior a 5 años</v>
          </cell>
          <cell r="W199" t="str">
            <v>NO APLICA</v>
          </cell>
          <cell r="X199" t="str">
            <v>NO APLICA</v>
          </cell>
          <cell r="Y199" t="str">
            <v>CO1.PCCNTR.3346365</v>
          </cell>
          <cell r="Z199" t="str">
            <v>https://community.secop.gov.co/Public/Tendering/ContractNoticePhases/View?PPI=CO1.PPI.16942769&amp;isFromPublicArea=True&amp;isModal=False</v>
          </cell>
          <cell r="AA199">
            <v>44582</v>
          </cell>
          <cell r="AB199" t="str">
            <v>5 Contratación directa</v>
          </cell>
          <cell r="AC199" t="str">
            <v>33 Prestación de Servicios Profesionales y Apoyo (5-8)</v>
          </cell>
          <cell r="AE199" t="str">
            <v>1 1. Ley 80</v>
          </cell>
          <cell r="AF199" t="str">
            <v>DIRECCIÓN DE LECTURA Y BIBLIOTECAS</v>
          </cell>
          <cell r="AG199" t="str">
            <v>DIRECCIÓN DE LECTURA Y BIBLIOTECAS</v>
          </cell>
          <cell r="AH199" t="str">
            <v>1 1. Inversión</v>
          </cell>
          <cell r="AI199">
            <v>7880</v>
          </cell>
          <cell r="AJ199" t="str">
            <v>O2301160115000000</v>
          </cell>
          <cell r="AK199" t="str">
            <v>Fortalecimiento de la inclusión a la Cultura Escrita de todos los habitantes de Bogotá.</v>
          </cell>
          <cell r="AO199">
            <v>103606316</v>
          </cell>
          <cell r="AR199">
            <v>103606316</v>
          </cell>
          <cell r="AV199">
            <v>9418756</v>
          </cell>
          <cell r="AW199">
            <v>197</v>
          </cell>
          <cell r="AX199">
            <v>103606316</v>
          </cell>
          <cell r="AY199">
            <v>44585</v>
          </cell>
          <cell r="AZ199">
            <v>257</v>
          </cell>
          <cell r="BA199">
            <v>103606316</v>
          </cell>
          <cell r="BB199">
            <v>44572</v>
          </cell>
          <cell r="BC199" t="str">
            <v>6 6: Prestacion de servicios</v>
          </cell>
          <cell r="BD199" t="str">
            <v>1 Nacional</v>
          </cell>
          <cell r="BE199" t="str">
            <v>3 3. Único Contratista</v>
          </cell>
          <cell r="BF199">
            <v>44583</v>
          </cell>
          <cell r="BG199">
            <v>44586</v>
          </cell>
          <cell r="BH199">
            <v>44920</v>
          </cell>
          <cell r="BI199">
            <v>44920</v>
          </cell>
          <cell r="BJ199" t="str">
            <v>2 2-Ejecución</v>
          </cell>
          <cell r="BK199" t="str">
            <v>1 1. Días</v>
          </cell>
          <cell r="BL199">
            <v>334</v>
          </cell>
          <cell r="BO199">
            <v>334</v>
          </cell>
          <cell r="BP199">
            <v>44586</v>
          </cell>
          <cell r="BQ199">
            <v>44582</v>
          </cell>
          <cell r="BR199">
            <v>45110</v>
          </cell>
          <cell r="CE199" t="str">
            <v>PENDIENTE</v>
          </cell>
          <cell r="CF199" t="str">
            <v>PENDIENTE</v>
          </cell>
          <cell r="CG199" t="str">
            <v>3 3. Municipal</v>
          </cell>
          <cell r="CH199" t="str">
            <v>2 2. Transferencias</v>
          </cell>
          <cell r="CI199" t="str">
            <v>1 1-Pesos Colombianos</v>
          </cell>
          <cell r="CJ199" t="str">
            <v>149 3. Bogotá D.C.</v>
          </cell>
          <cell r="CK199" t="str">
            <v>17 17 La Candelaria</v>
          </cell>
          <cell r="CL199" t="str">
            <v>LA CANDELARIA</v>
          </cell>
          <cell r="CM199" t="str">
            <v>1 1. Única</v>
          </cell>
          <cell r="CN199" t="str">
            <v>4 CARRERA</v>
          </cell>
          <cell r="CO199">
            <v>8</v>
          </cell>
          <cell r="CP199">
            <v>9</v>
          </cell>
          <cell r="CQ199">
            <v>83</v>
          </cell>
          <cell r="CR199" t="str">
            <v>1 Interno</v>
          </cell>
          <cell r="CS199" t="str">
            <v>MARIA CONSUELO GAITAN GAITAN</v>
          </cell>
          <cell r="CT199">
            <v>35465821</v>
          </cell>
          <cell r="CU199">
            <v>3</v>
          </cell>
          <cell r="CW199" t="str">
            <v>ADMINISTRADOR PUBLICO</v>
          </cell>
        </row>
        <row r="200">
          <cell r="A200">
            <v>198</v>
          </cell>
          <cell r="B200" t="str">
            <v>CONTRATO DE PRESTACIÓN DE SERVICIOS PROFESIONALES Y/O APOYO A LA GESTIÓN</v>
          </cell>
          <cell r="C200" t="str">
            <v>Esdop 338 de 2022</v>
          </cell>
          <cell r="D200" t="str">
            <v>CONTRATACIÓN DIRECTA</v>
          </cell>
          <cell r="E200" t="str">
            <v>ELKIN SANTIAGO MIGUEL HERNANDO ESPITIA MENDEZ</v>
          </cell>
          <cell r="F200" t="str">
            <v>MASCULINO</v>
          </cell>
          <cell r="G200">
            <v>80074699</v>
          </cell>
          <cell r="H200">
            <v>6</v>
          </cell>
          <cell r="I200"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asociados al proyecto de inversión 7879, para orientar y acompañar en la construcción de lineamientos, la formulación, ejecución, gestión y seguimiento de las acciones de Cultura Ciudadana relacionadas con el Laboratorio creativo a desarrollarse en la vigencia 2022.  </v>
          </cell>
          <cell r="J200" t="str">
            <v>17 17. Contrato de Prestación de Servicios</v>
          </cell>
          <cell r="K200" t="str">
            <v>1 Contratista</v>
          </cell>
          <cell r="L200" t="str">
            <v xml:space="preserve">1 Natural </v>
          </cell>
          <cell r="M200" t="str">
            <v>2 Privada (1)</v>
          </cell>
          <cell r="N200" t="str">
            <v>4 Persona Natural (2)</v>
          </cell>
          <cell r="O200" t="str">
            <v xml:space="preserve">31 31-Servicios Profesionales </v>
          </cell>
          <cell r="P200" t="str">
            <v>Calle 40 # 21 - 53</v>
          </cell>
          <cell r="Q200">
            <v>3173631269</v>
          </cell>
          <cell r="R200" t="str">
            <v>santiago.espitia@scrd.gov.co</v>
          </cell>
          <cell r="S200">
            <v>31164</v>
          </cell>
          <cell r="T200">
            <v>37</v>
          </cell>
          <cell r="U200" t="str">
            <v>BOGOTÁ, BOGOTÁ D.C.</v>
          </cell>
          <cell r="V200" t="str">
            <v>Profesional en politología e historiador, con experiencia superior a seis (6) años en procesos de investigación, seguimiento,
implementación y análisis de los resultados de los diagnósticos necesarios para el desarrollo de acciones y estrategias de cambio cultural</v>
          </cell>
          <cell r="W200" t="str">
            <v>NO APLICA</v>
          </cell>
          <cell r="X200" t="str">
            <v>NO APLICA</v>
          </cell>
          <cell r="Y200" t="str">
            <v>CO1.PCCNTR.3352410</v>
          </cell>
          <cell r="Z200" t="str">
            <v>https://community.secop.gov.co/Public/Tendering/ContractNoticePhases/View?PPI=CO1.PPI.16908285&amp;isFromPublicArea=True&amp;isModal=False</v>
          </cell>
          <cell r="AA200">
            <v>44582</v>
          </cell>
          <cell r="AB200" t="str">
            <v>5 Contratación directa</v>
          </cell>
          <cell r="AC200" t="str">
            <v>33 Prestación de Servicios Profesionales y Apoyo (5-8)</v>
          </cell>
          <cell r="AE200" t="str">
            <v>1 1. Ley 80</v>
          </cell>
          <cell r="AF200" t="str">
            <v>SUBSECRETARIA DE CULTURA CIUDADANA</v>
          </cell>
          <cell r="AG200" t="str">
            <v>DIRECCIÓN OBSERVATORIO Y GESTIÓN DEL CONOCIMIENTO CULTURAL</v>
          </cell>
          <cell r="AH200" t="str">
            <v>1 1. Inversión</v>
          </cell>
          <cell r="AI200">
            <v>7879</v>
          </cell>
          <cell r="AJ200" t="str">
            <v>O2301160555000000</v>
          </cell>
          <cell r="AK200" t="str">
            <v>Fortalecimiento de la Cultura Ciudadana y su Institucionalidad en Bogotá.</v>
          </cell>
          <cell r="AO200">
            <v>95731273</v>
          </cell>
          <cell r="AR200">
            <v>95731273</v>
          </cell>
          <cell r="AV200">
            <v>8702843</v>
          </cell>
          <cell r="AW200">
            <v>241</v>
          </cell>
          <cell r="AX200">
            <v>95731273</v>
          </cell>
          <cell r="AY200">
            <v>44586</v>
          </cell>
          <cell r="AZ200">
            <v>359</v>
          </cell>
          <cell r="BA200">
            <v>95731273</v>
          </cell>
          <cell r="BB200">
            <v>44575</v>
          </cell>
          <cell r="BC200" t="str">
            <v>6 6: Prestacion de servicios</v>
          </cell>
          <cell r="BD200" t="str">
            <v>1 Nacional</v>
          </cell>
          <cell r="BE200" t="str">
            <v>3 3. Único Contratista</v>
          </cell>
          <cell r="BF200">
            <v>44585</v>
          </cell>
          <cell r="BG200">
            <v>44593</v>
          </cell>
          <cell r="BH200">
            <v>44925</v>
          </cell>
          <cell r="BI200">
            <v>44925</v>
          </cell>
          <cell r="BJ200" t="str">
            <v>2 2-Ejecución</v>
          </cell>
          <cell r="BK200" t="str">
            <v>1 1. Días</v>
          </cell>
          <cell r="BL200">
            <v>332</v>
          </cell>
          <cell r="BO200">
            <v>332</v>
          </cell>
          <cell r="BP200">
            <v>44592</v>
          </cell>
          <cell r="BQ200">
            <v>44583</v>
          </cell>
          <cell r="BR200">
            <v>45107</v>
          </cell>
          <cell r="CE200" t="str">
            <v>PENDIENTE</v>
          </cell>
          <cell r="CF200" t="str">
            <v>PENDIENTE</v>
          </cell>
          <cell r="CG200" t="str">
            <v>3 3. Municipal</v>
          </cell>
          <cell r="CH200" t="str">
            <v>2 2. Transferencias</v>
          </cell>
          <cell r="CI200" t="str">
            <v>1 1-Pesos Colombianos</v>
          </cell>
          <cell r="CJ200" t="str">
            <v>149 3. Bogotá D.C.</v>
          </cell>
          <cell r="CK200" t="str">
            <v>17 17 La Candelaria</v>
          </cell>
          <cell r="CL200" t="str">
            <v>LA CANDELARIA</v>
          </cell>
          <cell r="CM200" t="str">
            <v>1 1. Única</v>
          </cell>
          <cell r="CN200" t="str">
            <v>4 CARRERA</v>
          </cell>
          <cell r="CO200">
            <v>8</v>
          </cell>
          <cell r="CP200">
            <v>9</v>
          </cell>
          <cell r="CQ200">
            <v>83</v>
          </cell>
          <cell r="CR200" t="str">
            <v>1 Interno</v>
          </cell>
          <cell r="CS200" t="str">
            <v>SAYRA GUINETTE ALDANA HERNANDEZ</v>
          </cell>
          <cell r="CT200">
            <v>35198352</v>
          </cell>
          <cell r="CU200">
            <v>5</v>
          </cell>
        </row>
        <row r="201">
          <cell r="A201">
            <v>199</v>
          </cell>
          <cell r="B201" t="str">
            <v>CONTRATO DE PRESTACIÓN DE SERVICIOS PROFESIONALES Y/O APOYO A LA GESTIÓN</v>
          </cell>
          <cell r="C201" t="str">
            <v>ESDOP 112 DE 2022</v>
          </cell>
          <cell r="D201" t="str">
            <v>CONTRATACIÓN DIRECTA</v>
          </cell>
          <cell r="E201" t="str">
            <v>NILTZEN MARTIN NAVAS GUZMAN</v>
          </cell>
          <cell r="F201" t="str">
            <v>MASCULINO</v>
          </cell>
          <cell r="G201">
            <v>72235727</v>
          </cell>
          <cell r="H201">
            <v>7</v>
          </cell>
          <cell r="I201" t="str">
            <v xml:space="preserve"> Prestar con plena autonomía técnica y administrativa sus servicios profesionales para apoyar la ejecución del proyecto de inversión 7880 enla meta No. 1 para la vigencia 2022, para el fortalecimiento de la gestión estratégica y operativa de la Dirección de Lectura y Bibliotecas, y las acciones de articulación con la Secretaría de Cultura, Recreación y Deporte para el cumplimiento de los requisitos de los entes de control político, fiscal y social.</v>
          </cell>
          <cell r="J201" t="str">
            <v>17 17. Contrato de Prestación de Servicios</v>
          </cell>
          <cell r="K201" t="str">
            <v>1 Contratista</v>
          </cell>
          <cell r="L201" t="str">
            <v xml:space="preserve">1 Natural </v>
          </cell>
          <cell r="M201" t="str">
            <v>2 Privada (1)</v>
          </cell>
          <cell r="N201" t="str">
            <v>4 Persona Natural (2)</v>
          </cell>
          <cell r="O201" t="str">
            <v xml:space="preserve">31 31-Servicios Profesionales </v>
          </cell>
          <cell r="P201" t="str">
            <v>TRASNVERSAL 4 # 52 B - 64 APTO 506</v>
          </cell>
          <cell r="Q201">
            <v>3144799183</v>
          </cell>
          <cell r="R201" t="str">
            <v>niltzen.navas@scrd.gov.co</v>
          </cell>
          <cell r="S201">
            <v>28453</v>
          </cell>
          <cell r="T201">
            <v>45</v>
          </cell>
          <cell r="U201" t="str">
            <v>BARRANQUILLA, ATLANTICO</v>
          </cell>
          <cell r="V201" t="str">
            <v>Licenciado en Teología, y Maestría en Política Social, y cuenta con seis (6) años de experiencia profesional.</v>
          </cell>
          <cell r="W201" t="str">
            <v>NO APLICA</v>
          </cell>
          <cell r="X201" t="str">
            <v>NO APLICA</v>
          </cell>
          <cell r="Y201" t="str">
            <v>CO1.PCCNTR.3346718</v>
          </cell>
          <cell r="Z201" t="str">
            <v>https://community.secop.gov.co/Public/Tendering/ContractNoticePhases/View?PPI=CO1.PPI.16937063&amp;isFromPublicArea=True&amp;isModal=False</v>
          </cell>
          <cell r="AA201">
            <v>44582</v>
          </cell>
          <cell r="AB201" t="str">
            <v>5 Contratación directa</v>
          </cell>
          <cell r="AC201" t="str">
            <v>33 Prestación de Servicios Profesionales y Apoyo (5-8)</v>
          </cell>
          <cell r="AE201" t="str">
            <v>1 1. Ley 80</v>
          </cell>
          <cell r="AF201" t="str">
            <v>DIRECCIÓN DE LECTURA Y BIBLIOTECAS</v>
          </cell>
          <cell r="AG201" t="str">
            <v>DIRECCIÓN DE LECTURA Y BIBLIOTECAS</v>
          </cell>
          <cell r="AH201" t="str">
            <v>1 1. Inversión</v>
          </cell>
          <cell r="AI201">
            <v>7880</v>
          </cell>
          <cell r="AJ201" t="str">
            <v>O2301160115000000</v>
          </cell>
          <cell r="AK201" t="str">
            <v>Fortalecimiento de la inclusión a la Cultura Escrita de todos los habitantes de Bogotá.</v>
          </cell>
          <cell r="AO201">
            <v>127255304</v>
          </cell>
          <cell r="AR201">
            <v>127255304</v>
          </cell>
          <cell r="AV201">
            <v>11568664</v>
          </cell>
          <cell r="AW201">
            <v>198</v>
          </cell>
          <cell r="AX201">
            <v>127255304</v>
          </cell>
          <cell r="AY201">
            <v>44585</v>
          </cell>
          <cell r="AZ201">
            <v>210</v>
          </cell>
          <cell r="BA201">
            <v>127255304</v>
          </cell>
          <cell r="BB201">
            <v>44572</v>
          </cell>
          <cell r="BC201" t="str">
            <v>6 6: Prestacion de servicios</v>
          </cell>
          <cell r="BD201" t="str">
            <v>1 Nacional</v>
          </cell>
          <cell r="BE201" t="str">
            <v>3 3. Único Contratista</v>
          </cell>
          <cell r="BF201">
            <v>44583</v>
          </cell>
          <cell r="BG201">
            <v>44588</v>
          </cell>
          <cell r="BH201">
            <v>44922</v>
          </cell>
          <cell r="BI201">
            <v>44922</v>
          </cell>
          <cell r="BJ201" t="str">
            <v>2 2-Ejecución</v>
          </cell>
          <cell r="BK201" t="str">
            <v>1 1. Días</v>
          </cell>
          <cell r="BL201">
            <v>334</v>
          </cell>
          <cell r="BO201">
            <v>334</v>
          </cell>
          <cell r="BP201">
            <v>44588</v>
          </cell>
          <cell r="BQ201">
            <v>44583</v>
          </cell>
          <cell r="BR201">
            <v>45104</v>
          </cell>
          <cell r="CE201" t="str">
            <v>PENDIENTE</v>
          </cell>
          <cell r="CF201" t="str">
            <v>PENDIENTE</v>
          </cell>
          <cell r="CG201" t="str">
            <v>3 3. Municipal</v>
          </cell>
          <cell r="CH201" t="str">
            <v>2 2. Transferencias</v>
          </cell>
          <cell r="CI201" t="str">
            <v>1 1-Pesos Colombianos</v>
          </cell>
          <cell r="CJ201" t="str">
            <v>149 3. Bogotá D.C.</v>
          </cell>
          <cell r="CK201" t="str">
            <v>17 17 La Candelaria</v>
          </cell>
          <cell r="CL201" t="str">
            <v>LA CANDELARIA</v>
          </cell>
          <cell r="CM201" t="str">
            <v>1 1. Única</v>
          </cell>
          <cell r="CN201" t="str">
            <v>4 CARRERA</v>
          </cell>
          <cell r="CO201">
            <v>8</v>
          </cell>
          <cell r="CP201">
            <v>9</v>
          </cell>
          <cell r="CQ201">
            <v>83</v>
          </cell>
          <cell r="CR201" t="str">
            <v>1 Interno</v>
          </cell>
          <cell r="CS201" t="str">
            <v>MARIA CONSUELO GAITAN GAITAN</v>
          </cell>
          <cell r="CT201">
            <v>35465821</v>
          </cell>
          <cell r="CU201">
            <v>3</v>
          </cell>
        </row>
        <row r="202">
          <cell r="A202">
            <v>200</v>
          </cell>
          <cell r="B202" t="str">
            <v>CONTRATO DE PRESTACIÓN DE SERVICIOS PROFESIONALES Y/O APOYO A LA GESTIÓN</v>
          </cell>
          <cell r="C202" t="str">
            <v>ESDOP 121 DE 2022</v>
          </cell>
          <cell r="D202" t="str">
            <v>CONTRATACIÓN DIRECTA</v>
          </cell>
          <cell r="E202" t="str">
            <v>CAMILO ANDRES PAEZ JARAMILLO</v>
          </cell>
          <cell r="F202" t="str">
            <v>MASCULINO</v>
          </cell>
          <cell r="G202">
            <v>79881838</v>
          </cell>
          <cell r="H202">
            <v>1</v>
          </cell>
          <cell r="I202" t="str">
            <v xml:space="preserve"> Prestar con plena autonomía técnica y administrativa sus servicios profesionales para apoyar la ejecución del proyecto de inversión 7880 en la meta No. 1 para la vigencia 2022, en la Dirección de Lectura y Bibliotecas para garantizar la operación de los procesos y servicios que presta la Red Distrital de Bibliotecas Públicas de Bogotá, la articulación de las políticas y lineamientos con el adecuado funcionamiento de la Red.</v>
          </cell>
          <cell r="J202" t="str">
            <v>17 17. Contrato de Prestación de Servicios</v>
          </cell>
          <cell r="K202" t="str">
            <v>1 Contratista</v>
          </cell>
          <cell r="L202" t="str">
            <v xml:space="preserve">1 Natural </v>
          </cell>
          <cell r="M202" t="str">
            <v>2 Privada (1)</v>
          </cell>
          <cell r="N202" t="str">
            <v>4 Persona Natural (2)</v>
          </cell>
          <cell r="O202" t="str">
            <v xml:space="preserve">31 31-Servicios Profesionales </v>
          </cell>
          <cell r="P202" t="str">
            <v>CR 21 33 A 41 AP 201</v>
          </cell>
          <cell r="Q202">
            <v>3124394104</v>
          </cell>
          <cell r="R202" t="str">
            <v>camilo.paez@scrd.gov.co</v>
          </cell>
          <cell r="S202">
            <v>29324</v>
          </cell>
          <cell r="T202">
            <v>42</v>
          </cell>
          <cell r="U202" t="str">
            <v>MEDELLIN, ANTIOQUIA</v>
          </cell>
          <cell r="V202" t="str">
            <v>Historiador, con más de 10 años de experiencia</v>
          </cell>
          <cell r="W202" t="str">
            <v>NO APLICA</v>
          </cell>
          <cell r="X202" t="str">
            <v>NO APLICA</v>
          </cell>
          <cell r="Y202" t="str">
            <v>CO1.PCCNTR.3346793</v>
          </cell>
          <cell r="Z202" t="str">
            <v>https://community.secop.gov.co/Public/Tendering/ContractNoticePhases/View?PPI=CO1.PPI.16943187&amp;isFromPublicArea=True&amp;isModal=False</v>
          </cell>
          <cell r="AA202">
            <v>44582</v>
          </cell>
          <cell r="AB202" t="str">
            <v>5 Contratación directa</v>
          </cell>
          <cell r="AC202" t="str">
            <v>33 Prestación de Servicios Profesionales y Apoyo (5-8)</v>
          </cell>
          <cell r="AE202" t="str">
            <v>1 1. Ley 80</v>
          </cell>
          <cell r="AF202" t="str">
            <v>DIRECCIÓN DE LECTURA Y BIBLIOTECAS</v>
          </cell>
          <cell r="AG202" t="str">
            <v>DIRECCIÓN DE LECTURA Y BIBLIOTECAS</v>
          </cell>
          <cell r="AH202" t="str">
            <v>1 1. Inversión</v>
          </cell>
          <cell r="AI202">
            <v>7880</v>
          </cell>
          <cell r="AJ202" t="str">
            <v>O2301160115000000</v>
          </cell>
          <cell r="AK202" t="str">
            <v>Fortalecimiento de la inclusión a la Cultura Escrita de todos los habitantes de Bogotá.</v>
          </cell>
          <cell r="AO202">
            <v>143005379</v>
          </cell>
          <cell r="AR202">
            <v>143005379</v>
          </cell>
          <cell r="AV202">
            <v>13000489</v>
          </cell>
          <cell r="AW202">
            <v>242</v>
          </cell>
          <cell r="AX202">
            <v>143005379</v>
          </cell>
          <cell r="AY202">
            <v>44586</v>
          </cell>
          <cell r="AZ202">
            <v>240</v>
          </cell>
          <cell r="BA202">
            <v>143005379</v>
          </cell>
          <cell r="BB202">
            <v>44572</v>
          </cell>
          <cell r="BC202" t="str">
            <v>6 6: Prestacion de servicios</v>
          </cell>
          <cell r="BD202" t="str">
            <v>1 Nacional</v>
          </cell>
          <cell r="BE202" t="str">
            <v>3 3. Único Contratista</v>
          </cell>
          <cell r="BF202">
            <v>44585</v>
          </cell>
          <cell r="BG202">
            <v>44589</v>
          </cell>
          <cell r="BH202">
            <v>44923</v>
          </cell>
          <cell r="BI202">
            <v>44923</v>
          </cell>
          <cell r="BJ202" t="str">
            <v>2 2-Ejecución</v>
          </cell>
          <cell r="BK202" t="str">
            <v>1 1. Días</v>
          </cell>
          <cell r="BL202">
            <v>334</v>
          </cell>
          <cell r="BO202">
            <v>334</v>
          </cell>
          <cell r="BP202">
            <v>44587</v>
          </cell>
          <cell r="BQ202">
            <v>44585</v>
          </cell>
          <cell r="BR202">
            <v>45108</v>
          </cell>
          <cell r="CE202" t="str">
            <v>PENDIENTE</v>
          </cell>
          <cell r="CF202" t="str">
            <v>PENDIENTE</v>
          </cell>
          <cell r="CG202" t="str">
            <v>3 3. Municipal</v>
          </cell>
          <cell r="CH202" t="str">
            <v>2 2. Transferencias</v>
          </cell>
          <cell r="CI202" t="str">
            <v>1 1-Pesos Colombianos</v>
          </cell>
          <cell r="CJ202" t="str">
            <v>149 3. Bogotá D.C.</v>
          </cell>
          <cell r="CK202" t="str">
            <v>17 17 La Candelaria</v>
          </cell>
          <cell r="CL202" t="str">
            <v>LA CANDELARIA</v>
          </cell>
          <cell r="CM202" t="str">
            <v>1 1. Única</v>
          </cell>
          <cell r="CN202" t="str">
            <v>4 CARRERA</v>
          </cell>
          <cell r="CO202">
            <v>8</v>
          </cell>
          <cell r="CP202">
            <v>9</v>
          </cell>
          <cell r="CQ202">
            <v>83</v>
          </cell>
          <cell r="CR202" t="str">
            <v>1 Interno</v>
          </cell>
          <cell r="CS202" t="str">
            <v>MARIA CONSUELO GAITAN GAITAN</v>
          </cell>
          <cell r="CT202">
            <v>35465821</v>
          </cell>
          <cell r="CU202">
            <v>3</v>
          </cell>
          <cell r="CW202" t="str">
            <v>HISTORIADOR</v>
          </cell>
        </row>
        <row r="203">
          <cell r="A203">
            <v>201</v>
          </cell>
          <cell r="B203" t="str">
            <v>CONTRATO DE PRESTACIÓN DE SERVICIOS PROFESIONALES Y/O APOYO A LA GESTIÓN</v>
          </cell>
          <cell r="C203" t="str">
            <v>Esdop no. 319 de 2022</v>
          </cell>
          <cell r="D203" t="str">
            <v>CONTRATACIÓN DIRECTA</v>
          </cell>
          <cell r="E203" t="str">
            <v>MAYERLY  ROMERO HILARION</v>
          </cell>
          <cell r="F203" t="str">
            <v>FEMENINO</v>
          </cell>
          <cell r="G203">
            <v>1069730435</v>
          </cell>
          <cell r="H203">
            <v>4</v>
          </cell>
          <cell r="I203" t="str">
            <v xml:space="preserve"> Prestar los servicios profesionales a la Secretaria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v>
          </cell>
          <cell r="J203" t="str">
            <v>17 17. Contrato de Prestación de Servicios</v>
          </cell>
          <cell r="K203" t="str">
            <v>1 Contratista</v>
          </cell>
          <cell r="L203" t="str">
            <v xml:space="preserve">1 Natural </v>
          </cell>
          <cell r="M203" t="str">
            <v>2 Privada (1)</v>
          </cell>
          <cell r="N203" t="str">
            <v>4 Persona Natural (2)</v>
          </cell>
          <cell r="O203" t="str">
            <v xml:space="preserve">31 31-Servicios Profesionales </v>
          </cell>
          <cell r="P203" t="str">
            <v>Localidad 20 Sumapaz- Vda la Unión</v>
          </cell>
          <cell r="Q203">
            <v>3213049668</v>
          </cell>
          <cell r="R203" t="str">
            <v>sumapaz@scrd.gov.co</v>
          </cell>
          <cell r="S203">
            <v>32861</v>
          </cell>
          <cell r="T203">
            <v>33</v>
          </cell>
          <cell r="U203" t="str">
            <v>BOGOTÁ, BOGOTÁ D.C.</v>
          </cell>
          <cell r="V203" t="str">
            <v>PSICÓLOGO  y más de (3) años de experiencia profesional en políticas públicas, trabajo comunitario y/o gestión cultural</v>
          </cell>
          <cell r="W203" t="str">
            <v>NO APLICA</v>
          </cell>
          <cell r="X203" t="str">
            <v>NO APLICA</v>
          </cell>
          <cell r="Y203" t="str">
            <v xml:space="preserve">CO1.PCCNTR.3346240	</v>
          </cell>
          <cell r="Z203" t="str">
            <v>https://community.secop.gov.co/Public/Tendering/ContractNoticePhases/View?PPI=CO1.PPI.16907974&amp;isFromPublicArea=True&amp;isModal=False</v>
          </cell>
          <cell r="AA203">
            <v>44582</v>
          </cell>
          <cell r="AB203" t="str">
            <v>5 Contratación directa</v>
          </cell>
          <cell r="AC203" t="str">
            <v>33 Prestación de Servicios Profesionales y Apoyo (5-8)</v>
          </cell>
          <cell r="AE203" t="str">
            <v>1 1. Ley 80</v>
          </cell>
          <cell r="AF203" t="str">
            <v>SUBSECRETARIA DE GOBERNANZA</v>
          </cell>
          <cell r="AG203" t="str">
            <v>DIRECCIÓN DE ASUNTOS LOCALES Y PARTICIPACION</v>
          </cell>
          <cell r="AH203" t="str">
            <v>1 1. Inversión</v>
          </cell>
          <cell r="AI203">
            <v>7648</v>
          </cell>
          <cell r="AJ203" t="str">
            <v>O2301160121000000</v>
          </cell>
          <cell r="AK203" t="str">
            <v>Fortalecimiento a la gestión, la innovación tecnológica y la comunicación pública de la Secretaría de Cultura, Recreación y Deporte de Bogotá</v>
          </cell>
          <cell r="AO203">
            <v>65551060</v>
          </cell>
          <cell r="AR203">
            <v>65551060</v>
          </cell>
          <cell r="AV203">
            <v>6555106</v>
          </cell>
          <cell r="AW203">
            <v>446</v>
          </cell>
          <cell r="AX203">
            <v>65551060</v>
          </cell>
          <cell r="AY203">
            <v>44592</v>
          </cell>
          <cell r="AZ203">
            <v>202</v>
          </cell>
          <cell r="BA203">
            <v>65551060</v>
          </cell>
          <cell r="BB203">
            <v>44568</v>
          </cell>
          <cell r="BC203" t="str">
            <v>6 6: Prestacion de servicios</v>
          </cell>
          <cell r="BD203" t="str">
            <v>1 Nacional</v>
          </cell>
          <cell r="BE203" t="str">
            <v>3 3. Único Contratista</v>
          </cell>
          <cell r="BF203">
            <v>44589</v>
          </cell>
          <cell r="BG203">
            <v>44593</v>
          </cell>
          <cell r="BH203">
            <v>44896</v>
          </cell>
          <cell r="BI203">
            <v>44896</v>
          </cell>
          <cell r="BJ203" t="str">
            <v>2 2-Ejecución</v>
          </cell>
          <cell r="BK203" t="str">
            <v>1 1. Días</v>
          </cell>
          <cell r="BL203">
            <v>303</v>
          </cell>
          <cell r="BO203">
            <v>303</v>
          </cell>
          <cell r="BP203">
            <v>44592</v>
          </cell>
          <cell r="BQ203">
            <v>44582</v>
          </cell>
          <cell r="BR203">
            <v>45077</v>
          </cell>
          <cell r="CE203" t="str">
            <v>PENDIENTE</v>
          </cell>
          <cell r="CF203" t="str">
            <v>PENDIENTE</v>
          </cell>
          <cell r="CG203" t="str">
            <v>3 3. Municipal</v>
          </cell>
          <cell r="CH203" t="str">
            <v>2 2. Transferencias</v>
          </cell>
          <cell r="CI203" t="str">
            <v>1 1-Pesos Colombianos</v>
          </cell>
          <cell r="CJ203" t="str">
            <v>149 3. Bogotá D.C.</v>
          </cell>
          <cell r="CK203" t="str">
            <v>17 17 La Candelaria</v>
          </cell>
          <cell r="CL203" t="str">
            <v>LA CANDELARIA</v>
          </cell>
          <cell r="CM203" t="str">
            <v>1 1. Única</v>
          </cell>
          <cell r="CN203" t="str">
            <v>4 CARRERA</v>
          </cell>
          <cell r="CO203">
            <v>8</v>
          </cell>
          <cell r="CP203">
            <v>9</v>
          </cell>
          <cell r="CQ203">
            <v>83</v>
          </cell>
          <cell r="CR203" t="str">
            <v>1 Interno</v>
          </cell>
          <cell r="CS203" t="str">
            <v>ALEJANDRO FRANCO PLATA</v>
          </cell>
          <cell r="CT203">
            <v>1071166627</v>
          </cell>
          <cell r="CU203">
            <v>1</v>
          </cell>
        </row>
        <row r="204">
          <cell r="A204">
            <v>202</v>
          </cell>
          <cell r="B204" t="str">
            <v>CONTRATO DE PRESTACIÓN DE SERVICIOS PROFESIONALES Y/O APOYO A LA GESTIÓN</v>
          </cell>
          <cell r="C204" t="str">
            <v>Esdop no. 312 de 2022</v>
          </cell>
          <cell r="D204" t="str">
            <v>CONTRATACIÓN DIRECTA</v>
          </cell>
          <cell r="E204" t="str">
            <v>CEDENTE: CLARA XIMENA MARROQUIN GARCIA
CESIONARIO: JAIRO ANDRES GULUMA CADENA</v>
          </cell>
          <cell r="F204" t="str">
            <v>MASCULINO</v>
          </cell>
          <cell r="G204" t="str">
            <v>CEDENTE: 53083873
CESIONARIO: 80845060</v>
          </cell>
          <cell r="H204" t="str">
            <v>CEDENTE: 1
CESIONARIO: 1</v>
          </cell>
          <cell r="I204" t="str">
            <v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v>
          </cell>
          <cell r="J204" t="str">
            <v>17 17. Contrato de Prestación de Servicios</v>
          </cell>
          <cell r="K204" t="str">
            <v>1 Contratista</v>
          </cell>
          <cell r="L204" t="str">
            <v xml:space="preserve">1 Natural </v>
          </cell>
          <cell r="M204" t="str">
            <v>2 Privada (1)</v>
          </cell>
          <cell r="N204" t="str">
            <v>4 Persona Natural (2)</v>
          </cell>
          <cell r="O204" t="str">
            <v xml:space="preserve">31 31-Servicios Profesionales </v>
          </cell>
          <cell r="P204" t="str">
            <v>CEDENTE: CR 41 A 8 SUR 35 IN 6 AP 112
CESIONARIO: Carrera 88C Nº 69 sur 33</v>
          </cell>
          <cell r="Q204" t="str">
            <v>CEDENTE: 3004867435
CESIONARIO:7859531</v>
          </cell>
          <cell r="R204" t="str">
            <v>CEDENTE: 	
usme@scrd.gov.co
CESIONARIO: andrescadena86@gmail.com</v>
          </cell>
          <cell r="S204" t="str">
            <v>CEDENTE: 24/5/1985
CESIONARIO: 28/07/1984</v>
          </cell>
          <cell r="T204" t="str">
            <v>CEDENTE: 37
CESIONARIO: 38</v>
          </cell>
          <cell r="U204" t="str">
            <v>CEDENTE Y CESIONARIO: BOGOTÁ, BOGOTÁ D.C.</v>
          </cell>
          <cell r="V204" t="str">
            <v>Licenciado en Educación Básica con énfasis en humanidades y lengua castellana con experiencia profesional de más de tres (3) años, requisitos exigidos en el Estudio y Documentos previos, es pertinente aclarar que los programas ruta motor, Otras Formas de Atención Sacúdate "OFAS, suma de sueños y generaciones con bienestar consisten en trabajo comunitario con jóvenes
en situación de vulnerabilidad,</v>
          </cell>
          <cell r="W204" t="str">
            <v>NO APLICA</v>
          </cell>
          <cell r="X204" t="str">
            <v>NO APLICA</v>
          </cell>
          <cell r="Y204" t="str">
            <v xml:space="preserve">CO1.PCCNTR.3346386	</v>
          </cell>
          <cell r="Z204" t="str">
            <v>https://community.secop.gov.co/Public/Tendering/ContractNoticePhases/View?PPI=CO1.PPI.16794623&amp;isFromPublicArea=True&amp;isModal=False</v>
          </cell>
          <cell r="AA204">
            <v>44582</v>
          </cell>
          <cell r="AB204" t="str">
            <v>5 Contratación directa</v>
          </cell>
          <cell r="AC204" t="str">
            <v>33 Prestación de Servicios Profesionales y Apoyo (5-8)</v>
          </cell>
          <cell r="AE204" t="str">
            <v>1 1. Ley 80</v>
          </cell>
          <cell r="AF204" t="str">
            <v>SUBSECRETARIA DE GOBERNANZA</v>
          </cell>
          <cell r="AG204" t="str">
            <v>DIRECCIÓN DE ASUNTOS LOCALES Y PARTICIPACION</v>
          </cell>
          <cell r="AH204" t="str">
            <v>1 1. Inversión</v>
          </cell>
          <cell r="AI204">
            <v>7648</v>
          </cell>
          <cell r="AJ204" t="str">
            <v>O2301160121000000</v>
          </cell>
          <cell r="AK204" t="str">
            <v>Fortalecimiento a la gestión, la innovación tecnológica y la comunicación pública de la Secretaría de Cultura, Recreación y Deporte de Bogotá</v>
          </cell>
          <cell r="AO204">
            <v>65551060</v>
          </cell>
          <cell r="AR204">
            <v>65551060</v>
          </cell>
          <cell r="AV204">
            <v>6555106</v>
          </cell>
          <cell r="AW204">
            <v>274</v>
          </cell>
          <cell r="AX204">
            <v>65551060</v>
          </cell>
          <cell r="AY204">
            <v>44587</v>
          </cell>
          <cell r="AZ204">
            <v>184</v>
          </cell>
          <cell r="BA204">
            <v>65551060</v>
          </cell>
          <cell r="BB204">
            <v>44568</v>
          </cell>
          <cell r="BC204" t="str">
            <v>6 6: Prestacion de servicios</v>
          </cell>
          <cell r="BD204" t="str">
            <v>1 Nacional</v>
          </cell>
          <cell r="BE204" t="str">
            <v>3 3. Único Contratista</v>
          </cell>
          <cell r="BF204">
            <v>44586</v>
          </cell>
          <cell r="BG204">
            <v>44593</v>
          </cell>
          <cell r="BH204">
            <v>44896</v>
          </cell>
          <cell r="BI204">
            <v>44896</v>
          </cell>
          <cell r="BJ204" t="str">
            <v>2 2-Ejecución</v>
          </cell>
          <cell r="BK204" t="str">
            <v>1 1. Días</v>
          </cell>
          <cell r="BL204">
            <v>303</v>
          </cell>
          <cell r="BO204">
            <v>303</v>
          </cell>
          <cell r="BP204">
            <v>44589</v>
          </cell>
          <cell r="BQ204">
            <v>44587</v>
          </cell>
          <cell r="BR204">
            <v>45082</v>
          </cell>
          <cell r="CE204" t="str">
            <v>PENDIENTE</v>
          </cell>
          <cell r="CF204" t="str">
            <v>PENDIENTE</v>
          </cell>
          <cell r="CG204" t="str">
            <v>3 3. Municipal</v>
          </cell>
          <cell r="CH204" t="str">
            <v>2 2. Transferencias</v>
          </cell>
          <cell r="CI204" t="str">
            <v>1 1-Pesos Colombianos</v>
          </cell>
          <cell r="CJ204" t="str">
            <v>149 3. Bogotá D.C.</v>
          </cell>
          <cell r="CK204" t="str">
            <v>17 17 La Candelaria</v>
          </cell>
          <cell r="CL204" t="str">
            <v>LA CANDELARIA</v>
          </cell>
          <cell r="CM204" t="str">
            <v>1 1. Única</v>
          </cell>
          <cell r="CN204" t="str">
            <v>4 CARRERA</v>
          </cell>
          <cell r="CO204">
            <v>8</v>
          </cell>
          <cell r="CP204">
            <v>9</v>
          </cell>
          <cell r="CQ204">
            <v>83</v>
          </cell>
          <cell r="CR204" t="str">
            <v>1 Interno</v>
          </cell>
          <cell r="CS204" t="str">
            <v>ALEJANDRO FRANCO PLATA</v>
          </cell>
          <cell r="CT204">
            <v>1071166627</v>
          </cell>
          <cell r="CU204">
            <v>1</v>
          </cell>
          <cell r="CW204" t="str">
            <v>LICENCIADO EN EDUCACIÓN BÁSICA</v>
          </cell>
        </row>
        <row r="205">
          <cell r="A205">
            <v>203</v>
          </cell>
          <cell r="B205" t="str">
            <v>CONTRATO DE PRESTACIÓN DE SERVICIOS PROFESIONALES Y/O APOYO A LA GESTIÓN</v>
          </cell>
          <cell r="C205" t="str">
            <v>ESDOP 119 DE 2022</v>
          </cell>
          <cell r="D205" t="str">
            <v>CONTRATACIÓN DIRECTA</v>
          </cell>
          <cell r="E205" t="str">
            <v>JULIETA ACUÑA PAEZ</v>
          </cell>
          <cell r="F205" t="str">
            <v>FEMENINO</v>
          </cell>
          <cell r="G205">
            <v>1030540749</v>
          </cell>
          <cell r="H205">
            <v>4</v>
          </cell>
          <cell r="I205" t="str">
            <v xml:space="preserve"> PRESTAR LOS SERVICIOS PROFESIONALES A LA DIRECCION DE ARTE, CULTURA Y PATRIMONIO EN LO RELACIONADO CON LOS PROYECTOS DE INVERSION NO. 7654, 7884, 7885, 7886 Y 7887, PROYECTANDO Y ACOMPAÑANDO EL DESARROLLO DE LA ESTRATEGIA DEL PROCESO DE DIVULGACION, VISIBILIZACION Y CIRCULACION DE LOS CONTENIDOS ARTISTICOS Y CULTURALES QUE SE DESARROLLAN DESDE LA DIRECCION Y LAS SUBDIRECCIONES.</v>
          </cell>
          <cell r="J205" t="str">
            <v>17 17. Contrato de Prestación de Servicios</v>
          </cell>
          <cell r="K205" t="str">
            <v>1 Contratista</v>
          </cell>
          <cell r="L205" t="str">
            <v xml:space="preserve">1 Natural </v>
          </cell>
          <cell r="M205" t="str">
            <v>2 Privada (1)</v>
          </cell>
          <cell r="N205" t="str">
            <v>4 Persona Natural (2)</v>
          </cell>
          <cell r="O205" t="str">
            <v xml:space="preserve">31 31-Servicios Profesionales </v>
          </cell>
          <cell r="P205" t="str">
            <v>CL 12 C 71 B 40 AP TORRE 11 APTO 840</v>
          </cell>
          <cell r="Q205">
            <v>3168338138</v>
          </cell>
          <cell r="R205" t="str">
            <v>julieta.acuna@scrd.gov.co</v>
          </cell>
          <cell r="S205">
            <v>32034</v>
          </cell>
          <cell r="T205">
            <v>35</v>
          </cell>
          <cell r="U205" t="str">
            <v>BOGOTÁ, BOGOTÁ D.C.</v>
          </cell>
          <cell r="V205" t="str">
            <v>Comunicadora Social y Periodista con experiencia de más de tres años</v>
          </cell>
          <cell r="W205" t="str">
            <v>NO APLICA</v>
          </cell>
          <cell r="X205" t="str">
            <v>NO APLICA</v>
          </cell>
          <cell r="Y205" t="str">
            <v xml:space="preserve">CO1.PCCNTR.3347175	</v>
          </cell>
          <cell r="Z205" t="str">
            <v>https://community.secop.gov.co/Public/Tendering/ContractNoticePhases/View?PPI=CO1.PPI.16919098&amp;isFromPublicArea=True&amp;isModal=False</v>
          </cell>
          <cell r="AA205">
            <v>44582</v>
          </cell>
          <cell r="AB205" t="str">
            <v>5 Contratación directa</v>
          </cell>
          <cell r="AC205" t="str">
            <v>33 Prestación de Servicios Profesionales y Apoyo (5-8)</v>
          </cell>
          <cell r="AE205" t="str">
            <v>1 1. Ley 80</v>
          </cell>
          <cell r="AF205" t="str">
            <v>DIRECCION DE ARTE CULTURA Y PATRIMONIO</v>
          </cell>
          <cell r="AG205" t="str">
            <v>SUBDIRECCION DE GESTION CULTURAL Y ARTISTICA</v>
          </cell>
          <cell r="AH205" t="str">
            <v>1 1. Inversión</v>
          </cell>
          <cell r="AI205" t="str">
            <v>7654
7884
7885
7886
7887</v>
          </cell>
          <cell r="AJ205" t="str">
            <v xml:space="preserve">O2301160121000000
O2301160120000000
O2301160101000000
O2301160121000000
O2301160124000000
</v>
          </cell>
          <cell r="AK205" t="str">
            <v xml:space="preserve">Mejoramiento de la infraestructura
cultural en la ciudad de Bogotá.
Formación y cualificación para agentes culturales y ciudadanía en Bogotá.
Aportes para los creadores y
gestores culturales de Bogotá
Reconocimiento y valoración del
patrimonio material e inmaterial de
Bogotá.
Implementación de una estrategia
de arte en espacio público en
Bogotá.
</v>
          </cell>
          <cell r="AO205">
            <v>56356102</v>
          </cell>
          <cell r="AR205">
            <v>56356102</v>
          </cell>
          <cell r="AV205">
            <v>5123282</v>
          </cell>
          <cell r="AW205" t="str">
            <v>288
290
291
292
293</v>
          </cell>
          <cell r="AX205" t="str">
            <v>44095474
3343014
3840310
4529244
548060</v>
          </cell>
          <cell r="AY205">
            <v>44587</v>
          </cell>
          <cell r="AZ205" t="str">
            <v>145
181
195
201
273</v>
          </cell>
          <cell r="BA205" t="str">
            <v>44096177
3343067
3840371
4529316
548069</v>
          </cell>
          <cell r="BB205" t="str">
            <v>06/01/2022
07/01/2022
07/01/2022
07/01/2022
11/01/2022</v>
          </cell>
          <cell r="BC205" t="str">
            <v>6 6: Prestacion de servicios</v>
          </cell>
          <cell r="BD205" t="str">
            <v>1 Nacional</v>
          </cell>
          <cell r="BE205" t="str">
            <v>3 3. Único Contratista</v>
          </cell>
          <cell r="BF205">
            <v>44583</v>
          </cell>
          <cell r="BG205">
            <v>44589</v>
          </cell>
          <cell r="BH205">
            <v>44922</v>
          </cell>
          <cell r="BI205">
            <v>44922</v>
          </cell>
          <cell r="BJ205" t="str">
            <v>2 2-Ejecución</v>
          </cell>
          <cell r="BK205" t="str">
            <v>1 1. Días</v>
          </cell>
          <cell r="BL205">
            <v>333</v>
          </cell>
          <cell r="BO205">
            <v>333</v>
          </cell>
          <cell r="BP205">
            <v>44589</v>
          </cell>
          <cell r="BQ205">
            <v>44585</v>
          </cell>
          <cell r="BR205">
            <v>45107</v>
          </cell>
          <cell r="CE205" t="str">
            <v>PENDIENTE</v>
          </cell>
          <cell r="CF205" t="str">
            <v>PENDIENTE</v>
          </cell>
          <cell r="CG205" t="str">
            <v>3 3. Municipal</v>
          </cell>
          <cell r="CH205" t="str">
            <v>2 2. Transferencias</v>
          </cell>
          <cell r="CI205" t="str">
            <v>1 1-Pesos Colombianos</v>
          </cell>
          <cell r="CJ205" t="str">
            <v>149 3. Bogotá D.C.</v>
          </cell>
          <cell r="CK205" t="str">
            <v>17 17 La Candelaria</v>
          </cell>
          <cell r="CL205" t="str">
            <v>LA CANDELARIA</v>
          </cell>
          <cell r="CM205" t="str">
            <v>1 1. Única</v>
          </cell>
          <cell r="CN205" t="str">
            <v>4 CARRERA</v>
          </cell>
          <cell r="CO205">
            <v>8</v>
          </cell>
          <cell r="CP205">
            <v>9</v>
          </cell>
          <cell r="CQ205">
            <v>83</v>
          </cell>
          <cell r="CR205" t="str">
            <v>1 Interno</v>
          </cell>
          <cell r="CS205" t="str">
            <v>INES ELVIRA MONTEALEGRE MARTINEZ</v>
          </cell>
          <cell r="CT205">
            <v>34784060</v>
          </cell>
          <cell r="CU205">
            <v>1</v>
          </cell>
          <cell r="CW205" t="str">
            <v xml:space="preserve">COMUNICADOR SOCIAL </v>
          </cell>
        </row>
        <row r="206">
          <cell r="A206">
            <v>204</v>
          </cell>
          <cell r="B206" t="str">
            <v>CONTRATO DE PRESTACIÓN DE SERVICIOS PROFESIONALES Y/O APOYO A LA GESTIÓN</v>
          </cell>
          <cell r="C206" t="str">
            <v>Esdop no. 313 de 2022</v>
          </cell>
          <cell r="D206" t="str">
            <v>CONTRATACIÓN DIRECTA</v>
          </cell>
          <cell r="E206" t="str">
            <v>CARLOS ENRIQUE GARZON DUEÑAS</v>
          </cell>
          <cell r="F206" t="str">
            <v>MASCULINO</v>
          </cell>
          <cell r="G206">
            <v>80762463</v>
          </cell>
          <cell r="H206">
            <v>7</v>
          </cell>
          <cell r="I206" t="str">
            <v xml:space="preserve"> PRESTAR LOS SERVICIOS PROFESIONALES A LA SECRETARIA DE CULTURA RECREACION Y DEPORTE PARA EL APOYO DEL COMPONENTE TECNICO DE LA DIRECCION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v>
          </cell>
          <cell r="J206" t="str">
            <v>17 17. Contrato de Prestación de Servicios</v>
          </cell>
          <cell r="K206" t="str">
            <v>1 Contratista</v>
          </cell>
          <cell r="L206" t="str">
            <v xml:space="preserve">1 Natural </v>
          </cell>
          <cell r="M206" t="str">
            <v>2 Privada (1)</v>
          </cell>
          <cell r="N206" t="str">
            <v>4 Persona Natural (2)</v>
          </cell>
          <cell r="O206" t="str">
            <v xml:space="preserve">31 31-Servicios Profesionales </v>
          </cell>
          <cell r="P206" t="str">
            <v>CR 12 CL 23 A 50 TO 4 AP 601</v>
          </cell>
          <cell r="Q206">
            <v>3105856907</v>
          </cell>
          <cell r="R206" t="str">
            <v>kennedy@scrd.gov.co</v>
          </cell>
          <cell r="S206">
            <v>30360</v>
          </cell>
          <cell r="T206">
            <v>39</v>
          </cell>
          <cell r="U206" t="str">
            <v>BOGOTÁ, BOGOTÁ D.C.</v>
          </cell>
          <cell r="V206" t="str">
            <v xml:space="preserve"> Administración Pública, con experiencia profesional en políticas públicas, trabajo comunitario y/o gestión cultural de 3 años</v>
          </cell>
          <cell r="W206" t="str">
            <v>NO APLICA</v>
          </cell>
          <cell r="X206" t="str">
            <v>NO APLICA</v>
          </cell>
          <cell r="Y206" t="str">
            <v xml:space="preserve">CO1.PCCNTR.3348399	</v>
          </cell>
          <cell r="Z206" t="str">
            <v>https://community.secop.gov.co/Public/Tendering/ContractNoticePhases/View?PPI=CO1.PPI.16773778&amp;isFromPublicArea=True&amp;isModal=False</v>
          </cell>
          <cell r="AA206">
            <v>44581</v>
          </cell>
          <cell r="AB206" t="str">
            <v>5 Contratación directa</v>
          </cell>
          <cell r="AC206" t="str">
            <v>33 Prestación de Servicios Profesionales y Apoyo (5-8)</v>
          </cell>
          <cell r="AE206" t="str">
            <v>1 1. Ley 80</v>
          </cell>
          <cell r="AF206" t="str">
            <v>SUBSECRETARIA DE GOBERNANZA</v>
          </cell>
          <cell r="AG206" t="str">
            <v>DIRECCIÓN DE ASUNTOS LOCALES Y PARTICIPACION</v>
          </cell>
          <cell r="AH206" t="str">
            <v>1 1. Inversión</v>
          </cell>
          <cell r="AI206">
            <v>7648</v>
          </cell>
          <cell r="AJ206" t="str">
            <v>O2301160121000000</v>
          </cell>
          <cell r="AK206" t="str">
            <v>Fortalecimiento a la gestión, la innovación tecnológica y la comunicación pública de la Secretaría de Cultura, Recreación y Deporte de Bogotá</v>
          </cell>
          <cell r="AO206">
            <v>65551060</v>
          </cell>
          <cell r="AR206">
            <v>65551060</v>
          </cell>
          <cell r="AV206">
            <v>6555106</v>
          </cell>
          <cell r="AW206">
            <v>248</v>
          </cell>
          <cell r="AX206">
            <v>65551060</v>
          </cell>
          <cell r="AY206">
            <v>44586</v>
          </cell>
          <cell r="AZ206">
            <v>185</v>
          </cell>
          <cell r="BA206">
            <v>65551060</v>
          </cell>
          <cell r="BB206">
            <v>44568</v>
          </cell>
          <cell r="BC206" t="str">
            <v>6 6: Prestacion de servicios</v>
          </cell>
          <cell r="BD206" t="str">
            <v>1 Nacional</v>
          </cell>
          <cell r="BE206" t="str">
            <v>3 3. Único Contratista</v>
          </cell>
          <cell r="BF206">
            <v>44585</v>
          </cell>
          <cell r="BG206">
            <v>44593</v>
          </cell>
          <cell r="BH206">
            <v>44896</v>
          </cell>
          <cell r="BI206">
            <v>44896</v>
          </cell>
          <cell r="BJ206" t="str">
            <v>2 2-Ejecución</v>
          </cell>
          <cell r="BK206" t="str">
            <v>1 1. Días</v>
          </cell>
          <cell r="BL206">
            <v>303</v>
          </cell>
          <cell r="BO206">
            <v>303</v>
          </cell>
          <cell r="BP206">
            <v>44592</v>
          </cell>
          <cell r="BQ206">
            <v>44585</v>
          </cell>
          <cell r="BR206">
            <v>45076</v>
          </cell>
          <cell r="CE206" t="str">
            <v>PENDIENTE</v>
          </cell>
          <cell r="CF206" t="str">
            <v>PENDIENTE</v>
          </cell>
          <cell r="CG206" t="str">
            <v>3 3. Municipal</v>
          </cell>
          <cell r="CH206" t="str">
            <v>2 2. Transferencias</v>
          </cell>
          <cell r="CI206" t="str">
            <v>1 1-Pesos Colombianos</v>
          </cell>
          <cell r="CJ206" t="str">
            <v>149 3. Bogotá D.C.</v>
          </cell>
          <cell r="CK206" t="str">
            <v>17 17 La Candelaria</v>
          </cell>
          <cell r="CL206" t="str">
            <v>LA CANDELARIA</v>
          </cell>
          <cell r="CM206" t="str">
            <v>1 1. Única</v>
          </cell>
          <cell r="CN206" t="str">
            <v>4 CARRERA</v>
          </cell>
          <cell r="CO206">
            <v>8</v>
          </cell>
          <cell r="CP206">
            <v>9</v>
          </cell>
          <cell r="CQ206">
            <v>83</v>
          </cell>
          <cell r="CR206" t="str">
            <v>1 Interno</v>
          </cell>
          <cell r="CS206" t="str">
            <v>ALEJANDRO FRANCO PLATA</v>
          </cell>
          <cell r="CT206">
            <v>1071166627</v>
          </cell>
          <cell r="CU206">
            <v>1</v>
          </cell>
          <cell r="CW206" t="str">
            <v>ADMINISTRADOR PUBLICO</v>
          </cell>
        </row>
        <row r="207">
          <cell r="A207">
            <v>205</v>
          </cell>
          <cell r="B207" t="str">
            <v>CONTRATO DE PRESTACIÓN DE SERVICIOS PROFESIONALES Y/O APOYO A LA GESTIÓN</v>
          </cell>
          <cell r="C207" t="str">
            <v>ESDOP 55 DE 2022</v>
          </cell>
          <cell r="D207" t="str">
            <v>CONTRATACIÓN DIRECTA</v>
          </cell>
          <cell r="E207" t="str">
            <v>LUISA FERNANDA CAMACHO AVENDAÑO</v>
          </cell>
          <cell r="F207" t="str">
            <v>FEMENINO</v>
          </cell>
          <cell r="G207">
            <v>1024503343</v>
          </cell>
          <cell r="H207">
            <v>9</v>
          </cell>
          <cell r="I207" t="str">
            <v xml:space="preserve"> Prestar con plena autonomía técnica y administrativa sus servicios profesionales para apoyar la ejecución del proyecto de inversión 7646 en la meta No. 2 para la vigencia 2022, en el proceso de levantamiento, análisis, rediseño y automatización de los procesos requeridos, así como la rendición de informes en el marco de ejecución de dicho proyecto, componente de tecnología para el Sector Cultura, Recreación y Deporte.</v>
          </cell>
          <cell r="J207" t="str">
            <v>17 17. Contrato de Prestación de Servicios</v>
          </cell>
          <cell r="K207" t="str">
            <v>1 Contratista</v>
          </cell>
          <cell r="L207" t="str">
            <v xml:space="preserve">1 Natural </v>
          </cell>
          <cell r="M207" t="str">
            <v>2 Privada (1)</v>
          </cell>
          <cell r="N207" t="str">
            <v>4 Persona Natural (2)</v>
          </cell>
          <cell r="O207" t="str">
            <v xml:space="preserve">31 31-Servicios Profesionales </v>
          </cell>
          <cell r="P207" t="str">
            <v>Cra 8a No. 151 - 11 Apto 304</v>
          </cell>
          <cell r="Q207">
            <v>3184166706</v>
          </cell>
          <cell r="R207" t="str">
            <v>luisa.camacho@scrd.gov.co</v>
          </cell>
          <cell r="S207">
            <v>32942</v>
          </cell>
          <cell r="T207">
            <v>32</v>
          </cell>
          <cell r="U207" t="str">
            <v>BOGOTÁ, BOGOTÁ D.C.</v>
          </cell>
          <cell r="V207" t="str">
            <v xml:space="preserve"> Ingeniero de Producción con especialización en Sistemas de Gerencia de y 38 meses y 9 día de experiencia relacionada con el objeto del contrato.</v>
          </cell>
          <cell r="W207" t="str">
            <v>NO APLICA</v>
          </cell>
          <cell r="X207" t="str">
            <v>NO APLICA</v>
          </cell>
          <cell r="Y207" t="str">
            <v xml:space="preserve">CO1.PCCNTR.3356892	</v>
          </cell>
          <cell r="Z207" t="str">
            <v>https://community.secop.gov.co/Public/Tendering/ContractNoticePhases/View?PPI=CO1.PPI.16777529&amp;isFromPublicArea=True&amp;isModal=False</v>
          </cell>
          <cell r="AA207">
            <v>44582</v>
          </cell>
          <cell r="AB207" t="str">
            <v>5 Contratación directa</v>
          </cell>
          <cell r="AC207" t="str">
            <v>33 Prestación de Servicios Profesionales y Apoyo (5-8)</v>
          </cell>
          <cell r="AE207" t="str">
            <v>1 1. Ley 80</v>
          </cell>
          <cell r="AF207" t="str">
            <v>OFICINA DE TECNOLOGIAS DE LA INFORMACION</v>
          </cell>
          <cell r="AG207" t="str">
            <v>OFICINA DE TECNOLOGIAS DE LA INFORMACION</v>
          </cell>
          <cell r="AH207" t="str">
            <v>1 1. Inversión</v>
          </cell>
          <cell r="AI207">
            <v>7646</v>
          </cell>
          <cell r="AJ207" t="str">
            <v>O2301160556000000</v>
          </cell>
          <cell r="AK207" t="str">
            <v>Fortalecimiento a la gestión, la innovación tecnológica y la comunicación pública de la Secretaría de Cultura, Recreación y Deporte de Bogotá</v>
          </cell>
          <cell r="AO207">
            <v>82198874</v>
          </cell>
          <cell r="AR207">
            <v>82198874</v>
          </cell>
          <cell r="AV207">
            <v>8652513</v>
          </cell>
          <cell r="AW207">
            <v>271</v>
          </cell>
          <cell r="AX207">
            <v>82198874</v>
          </cell>
          <cell r="AY207">
            <v>44587</v>
          </cell>
          <cell r="AZ207">
            <v>44</v>
          </cell>
          <cell r="BA207">
            <v>82198874</v>
          </cell>
          <cell r="BB207">
            <v>44565</v>
          </cell>
          <cell r="BC207" t="str">
            <v>6 6: Prestacion de servicios</v>
          </cell>
          <cell r="BD207" t="str">
            <v>1 Nacional</v>
          </cell>
          <cell r="BE207" t="str">
            <v>3 3. Único Contratista</v>
          </cell>
          <cell r="BF207">
            <v>44586</v>
          </cell>
          <cell r="BG207">
            <v>44593</v>
          </cell>
          <cell r="BH207">
            <v>44880</v>
          </cell>
          <cell r="BI207">
            <v>44880</v>
          </cell>
          <cell r="BJ207" t="str">
            <v>2 2-Ejecución</v>
          </cell>
          <cell r="BK207" t="str">
            <v>1 1. Días</v>
          </cell>
          <cell r="BL207">
            <v>287</v>
          </cell>
          <cell r="BO207">
            <v>287</v>
          </cell>
          <cell r="BP207">
            <v>44592</v>
          </cell>
          <cell r="BQ207">
            <v>44586</v>
          </cell>
          <cell r="BR207">
            <v>45077</v>
          </cell>
          <cell r="CE207" t="str">
            <v>PENDIENTE</v>
          </cell>
          <cell r="CF207" t="str">
            <v>PENDIENTE</v>
          </cell>
          <cell r="CG207" t="str">
            <v>3 3. Municipal</v>
          </cell>
          <cell r="CH207" t="str">
            <v>2 2. Transferencias</v>
          </cell>
          <cell r="CI207" t="str">
            <v>1 1-Pesos Colombianos</v>
          </cell>
          <cell r="CJ207" t="str">
            <v>149 3. Bogotá D.C.</v>
          </cell>
          <cell r="CK207" t="str">
            <v>17 17 La Candelaria</v>
          </cell>
          <cell r="CL207" t="str">
            <v>LA CANDELARIA</v>
          </cell>
          <cell r="CM207" t="str">
            <v>1 1. Única</v>
          </cell>
          <cell r="CN207" t="str">
            <v>4 CARRERA</v>
          </cell>
          <cell r="CO207">
            <v>8</v>
          </cell>
          <cell r="CP207">
            <v>9</v>
          </cell>
          <cell r="CQ207">
            <v>83</v>
          </cell>
          <cell r="CR207" t="str">
            <v>1 Interno</v>
          </cell>
          <cell r="CS207" t="str">
            <v>LILIANA MORALES</v>
          </cell>
          <cell r="CT207">
            <v>51954665</v>
          </cell>
          <cell r="CU207">
            <v>7</v>
          </cell>
        </row>
        <row r="208">
          <cell r="A208">
            <v>206</v>
          </cell>
          <cell r="B208" t="str">
            <v>CONTRATO DE PRESTACIÓN DE SERVICIOS PROFESIONALES Y/O APOYO A LA GESTIÓN</v>
          </cell>
          <cell r="C208" t="str">
            <v>Esdop 290 de 2022</v>
          </cell>
          <cell r="D208" t="str">
            <v>CONTRATACIÓN DIRECTA</v>
          </cell>
          <cell r="E208" t="str">
            <v>ADRIANA LUCIA GUERRA NUÑEZ</v>
          </cell>
          <cell r="F208" t="str">
            <v>FEMENINO</v>
          </cell>
          <cell r="G208">
            <v>1143354420</v>
          </cell>
          <cell r="H208">
            <v>1</v>
          </cell>
          <cell r="I208" t="str">
            <v xml:space="preserve"> Prestar servicios profesionales a la Subsecretaría en cumplimiento de la meta Diseñar y acompañar la implementación de diez (10) estrategias de cultura ciudadana en torno a los temas priorizados por la administración distrital, asociados al proyecto de inversión 7879, para apoyar en la formulación, ejecución y seguimiento de las acciones de Cultura Ciudadana relacionadas con la estrategia de comportamiento y salud, a desarrollarse en la vigencia 2022.</v>
          </cell>
          <cell r="J208" t="str">
            <v>17 17. Contrato de Prestación de Servicios</v>
          </cell>
          <cell r="K208" t="str">
            <v>1 Contratista</v>
          </cell>
          <cell r="L208" t="str">
            <v xml:space="preserve">1 Natural </v>
          </cell>
          <cell r="M208" t="str">
            <v>2 Privada (1)</v>
          </cell>
          <cell r="N208" t="str">
            <v>4 Persona Natural (2)</v>
          </cell>
          <cell r="O208" t="str">
            <v xml:space="preserve">31 31-Servicios Profesionales </v>
          </cell>
          <cell r="P208" t="str">
            <v>CR 13  40 C 10 AP 408</v>
          </cell>
          <cell r="Q208">
            <v>3003465203</v>
          </cell>
          <cell r="R208" t="str">
            <v>adriana.guerra@scrd.gov.co</v>
          </cell>
          <cell r="S208">
            <v>33541</v>
          </cell>
          <cell r="T208">
            <v>31</v>
          </cell>
          <cell r="U208" t="str">
            <v>SINCE, SUCRE</v>
          </cell>
          <cell r="V208" t="str">
            <v>Ing de Producción con especialización en Sistemas de Gerencia de y 38 meses y 9 día de experiencia</v>
          </cell>
          <cell r="W208" t="str">
            <v>NO APLICA</v>
          </cell>
          <cell r="X208" t="str">
            <v>NO APLICA</v>
          </cell>
          <cell r="Y208" t="str">
            <v xml:space="preserve">CO1.PCCNTR.3351516	</v>
          </cell>
          <cell r="Z208" t="str">
            <v>https://community.secop.gov.co/Public/Tendering/ContractNoticePhases/View?PPI=CO1.PPI.16926816&amp;isFromPublicArea=True&amp;isModal=False</v>
          </cell>
          <cell r="AA208">
            <v>44582</v>
          </cell>
          <cell r="AB208" t="str">
            <v>5 Contratación directa</v>
          </cell>
          <cell r="AC208" t="str">
            <v>33 Prestación de Servicios Profesionales y Apoyo (5-8)</v>
          </cell>
          <cell r="AE208" t="str">
            <v>1 1. Ley 80</v>
          </cell>
          <cell r="AF208" t="str">
            <v>SUBSECRETARIA DE CULTURA CIUDADANA</v>
          </cell>
          <cell r="AG208" t="str">
            <v>SUBSECRETARIA DE CULTURA CIUDADANA</v>
          </cell>
          <cell r="AH208" t="str">
            <v>1 1. Inversión</v>
          </cell>
          <cell r="AI208">
            <v>7879</v>
          </cell>
          <cell r="AJ208" t="str">
            <v>O2301160555000000</v>
          </cell>
          <cell r="AK208" t="str">
            <v>Fortalecimiento de la Cultura Ciudadana y su Institucionalidad en Bogotá.</v>
          </cell>
          <cell r="AO208">
            <v>72106166</v>
          </cell>
          <cell r="AR208">
            <v>72106166</v>
          </cell>
          <cell r="AV208">
            <v>6555106</v>
          </cell>
          <cell r="AW208">
            <v>208</v>
          </cell>
          <cell r="AX208">
            <v>72106166</v>
          </cell>
          <cell r="AY208">
            <v>44585</v>
          </cell>
          <cell r="AZ208">
            <v>380</v>
          </cell>
          <cell r="BA208">
            <v>72106166</v>
          </cell>
          <cell r="BB208">
            <v>44578</v>
          </cell>
          <cell r="BC208" t="str">
            <v>6 6: Prestacion de servicios</v>
          </cell>
          <cell r="BD208" t="str">
            <v>1 Nacional</v>
          </cell>
          <cell r="BE208" t="str">
            <v>3 3. Único Contratista</v>
          </cell>
          <cell r="BF208">
            <v>44583</v>
          </cell>
          <cell r="BG208">
            <v>44585</v>
          </cell>
          <cell r="BH208">
            <v>44919</v>
          </cell>
          <cell r="BI208">
            <v>44919</v>
          </cell>
          <cell r="BJ208" t="str">
            <v>2 2-Ejecución</v>
          </cell>
          <cell r="BK208" t="str">
            <v>1 1. Días</v>
          </cell>
          <cell r="BL208">
            <v>334</v>
          </cell>
          <cell r="BO208">
            <v>334</v>
          </cell>
          <cell r="BP208">
            <v>44585</v>
          </cell>
          <cell r="BQ208">
            <v>44583</v>
          </cell>
          <cell r="BR208">
            <v>45107</v>
          </cell>
          <cell r="CE208" t="str">
            <v>PENDIENTE</v>
          </cell>
          <cell r="CF208" t="str">
            <v>PENDIENTE</v>
          </cell>
          <cell r="CG208" t="str">
            <v>3 3. Municipal</v>
          </cell>
          <cell r="CH208" t="str">
            <v>2 2. Transferencias</v>
          </cell>
          <cell r="CI208" t="str">
            <v>1 1-Pesos Colombianos</v>
          </cell>
          <cell r="CJ208" t="str">
            <v>149 3. Bogotá D.C.</v>
          </cell>
          <cell r="CK208" t="str">
            <v>17 17 La Candelaria</v>
          </cell>
          <cell r="CL208" t="str">
            <v>LA CANDELARIA</v>
          </cell>
          <cell r="CM208" t="str">
            <v>1 1. Única</v>
          </cell>
          <cell r="CN208" t="str">
            <v>4 CARRERA</v>
          </cell>
          <cell r="CO208">
            <v>8</v>
          </cell>
          <cell r="CP208">
            <v>9</v>
          </cell>
          <cell r="CQ208">
            <v>83</v>
          </cell>
          <cell r="CR208" t="str">
            <v>1 Interno</v>
          </cell>
          <cell r="CS208" t="str">
            <v>ZOAD HUMAR FORERO</v>
          </cell>
          <cell r="CT208">
            <v>52221928</v>
          </cell>
          <cell r="CU208">
            <v>7</v>
          </cell>
        </row>
        <row r="209">
          <cell r="A209">
            <v>207</v>
          </cell>
          <cell r="B209" t="str">
            <v>CONTRATO DE PRESTACIÓN DE SERVICIOS PROFESIONALES Y/O APOYO A LA GESTIÓN</v>
          </cell>
          <cell r="C209" t="str">
            <v>Esdop 159 de 2022</v>
          </cell>
          <cell r="D209" t="str">
            <v>CONTRATACIÓN DIRECTA</v>
          </cell>
          <cell r="E209" t="str">
            <v>GISELA  CASTRILLON MORENO</v>
          </cell>
          <cell r="F209" t="str">
            <v>FEMENINO</v>
          </cell>
          <cell r="G209">
            <v>52483539</v>
          </cell>
          <cell r="H209">
            <v>9</v>
          </cell>
          <cell r="I209" t="str">
            <v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seguir la definición de la metodología, técnicas de prueba y procesamiento estadístico de los temas programados en el plan de Gestión del Conocimiento Cultural para la vigencia 2022.</v>
          </cell>
          <cell r="J209" t="str">
            <v>17 17. Contrato de Prestación de Servicios</v>
          </cell>
          <cell r="K209" t="str">
            <v>1 Contratista</v>
          </cell>
          <cell r="L209" t="str">
            <v xml:space="preserve">1 Natural </v>
          </cell>
          <cell r="M209" t="str">
            <v>2 Privada (1)</v>
          </cell>
          <cell r="N209" t="str">
            <v>4 Persona Natural (2)</v>
          </cell>
          <cell r="O209" t="str">
            <v xml:space="preserve">31 31-Servicios Profesionales </v>
          </cell>
          <cell r="P209" t="str">
            <v>CARRERA 117A # 17G - 12</v>
          </cell>
          <cell r="Q209">
            <v>4621933</v>
          </cell>
          <cell r="R209" t="str">
            <v>gisela.castrillon@scrd.gov.co</v>
          </cell>
          <cell r="S209">
            <v>29125</v>
          </cell>
          <cell r="T209">
            <v>43</v>
          </cell>
          <cell r="U209" t="str">
            <v>BOGOTÁ, BOGOTÁ D.C.</v>
          </cell>
          <cell r="V209" t="str">
            <v>Estadística con experiencia superior a seis (6) años en análisis de información estadítica</v>
          </cell>
          <cell r="W209" t="str">
            <v>NO APLICA</v>
          </cell>
          <cell r="X209" t="str">
            <v>NO APLICA</v>
          </cell>
          <cell r="Y209" t="str">
            <v xml:space="preserve">CO1.PCCNTR.3351441	</v>
          </cell>
          <cell r="Z209" t="str">
            <v>https://community.secop.gov.co/Public/Tendering/ContractNoticePhases/View?PPI=CO1.PPI.16927767&amp;isFromPublicArea=True&amp;isModal=False</v>
          </cell>
          <cell r="AA209">
            <v>44582</v>
          </cell>
          <cell r="AB209" t="str">
            <v>5 Contratación directa</v>
          </cell>
          <cell r="AC209" t="str">
            <v>33 Prestación de Servicios Profesionales y Apoyo (5-8)</v>
          </cell>
          <cell r="AE209" t="str">
            <v>1 1. Ley 80</v>
          </cell>
          <cell r="AF209" t="str">
            <v>SUBSECRETARIA DE CULTURA CIUDADANA</v>
          </cell>
          <cell r="AG209" t="str">
            <v>DIRECCIÓN OBSERVATORIO Y GESTIÓN DEL CONOCIMIENTO CULTURAL</v>
          </cell>
          <cell r="AH209" t="str">
            <v>1 1. Inversión</v>
          </cell>
          <cell r="AI209">
            <v>7879</v>
          </cell>
          <cell r="AJ209" t="str">
            <v>O2301160555000000</v>
          </cell>
          <cell r="AK209" t="str">
            <v>Fortalecimiento de la Cultura Ciudadana y su Institucionalidad en Bogotá.</v>
          </cell>
          <cell r="AO209">
            <v>95731273</v>
          </cell>
          <cell r="AR209">
            <v>95731273</v>
          </cell>
          <cell r="AV209">
            <v>8702843</v>
          </cell>
          <cell r="AW209">
            <v>209</v>
          </cell>
          <cell r="AX209">
            <v>95731273</v>
          </cell>
          <cell r="AY209">
            <v>44585</v>
          </cell>
          <cell r="AZ209">
            <v>397</v>
          </cell>
          <cell r="BA209">
            <v>95731273</v>
          </cell>
          <cell r="BB209">
            <v>44579</v>
          </cell>
          <cell r="BC209" t="str">
            <v>6 6: Prestacion de servicios</v>
          </cell>
          <cell r="BD209" t="str">
            <v>1 Nacional</v>
          </cell>
          <cell r="BE209" t="str">
            <v>3 3. Único Contratista</v>
          </cell>
          <cell r="BF209">
            <v>44584</v>
          </cell>
          <cell r="BG209">
            <v>44586</v>
          </cell>
          <cell r="BH209">
            <v>44920</v>
          </cell>
          <cell r="BI209">
            <v>44920</v>
          </cell>
          <cell r="BJ209" t="str">
            <v>2 2-Ejecución</v>
          </cell>
          <cell r="BK209" t="str">
            <v>1 1. Días</v>
          </cell>
          <cell r="BL209">
            <v>334</v>
          </cell>
          <cell r="BO209">
            <v>334</v>
          </cell>
          <cell r="BP209">
            <v>44586</v>
          </cell>
          <cell r="BQ209">
            <v>44583</v>
          </cell>
          <cell r="BR209">
            <v>45107</v>
          </cell>
          <cell r="CE209" t="str">
            <v>PENDIENTE</v>
          </cell>
          <cell r="CF209" t="str">
            <v>PENDIENTE</v>
          </cell>
          <cell r="CG209" t="str">
            <v>3 3. Municipal</v>
          </cell>
          <cell r="CH209" t="str">
            <v>2 2. Transferencias</v>
          </cell>
          <cell r="CI209" t="str">
            <v>1 1-Pesos Colombianos</v>
          </cell>
          <cell r="CJ209" t="str">
            <v>149 3. Bogotá D.C.</v>
          </cell>
          <cell r="CK209" t="str">
            <v>17 17 La Candelaria</v>
          </cell>
          <cell r="CL209" t="str">
            <v>LA CANDELARIA</v>
          </cell>
          <cell r="CM209" t="str">
            <v>1 1. Única</v>
          </cell>
          <cell r="CN209" t="str">
            <v>4 CARRERA</v>
          </cell>
          <cell r="CO209">
            <v>8</v>
          </cell>
          <cell r="CP209">
            <v>9</v>
          </cell>
          <cell r="CQ209">
            <v>83</v>
          </cell>
          <cell r="CR209" t="str">
            <v>1 Interno</v>
          </cell>
          <cell r="CS209" t="str">
            <v>JESUS FERNANDO SANCHEZ VELASQUEZ</v>
          </cell>
          <cell r="CT209">
            <v>15646042</v>
          </cell>
          <cell r="CU209">
            <v>7</v>
          </cell>
        </row>
        <row r="210">
          <cell r="A210">
            <v>208</v>
          </cell>
          <cell r="B210" t="str">
            <v>CONTRATO DE PRESTACIÓN DE SERVICIOS PROFESIONALES Y/O APOYO A LA GESTIÓN</v>
          </cell>
          <cell r="C210" t="str">
            <v>Esdop 199 de 2022</v>
          </cell>
          <cell r="D210" t="str">
            <v>CONTRATACIÓN DIRECTA</v>
          </cell>
          <cell r="E210" t="str">
            <v>JUANITA  BARRERA DUEÑAS</v>
          </cell>
          <cell r="F210" t="str">
            <v>FEMENINO</v>
          </cell>
          <cell r="G210">
            <v>35196913</v>
          </cell>
          <cell r="H210">
            <v>8</v>
          </cell>
          <cell r="I210"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en la planeación, implementación, gestión y seguimiento de la Red Distrital de Cultura Ciudadana y Democrática en los componentes de participación, diálogo social y rendición de cuentas, fomento a la cultura ciudadana y gestión de alianzas, organización, acción colectiva y difusión, divulgación y gestión del conocimiento para la vigencia 2022</v>
          </cell>
          <cell r="J210" t="str">
            <v>17 17. Contrato de Prestación de Servicios</v>
          </cell>
          <cell r="K210" t="str">
            <v>1 Contratista</v>
          </cell>
          <cell r="L210" t="str">
            <v xml:space="preserve">1 Natural </v>
          </cell>
          <cell r="M210" t="str">
            <v>2 Privada (1)</v>
          </cell>
          <cell r="N210" t="str">
            <v>4 Persona Natural (2)</v>
          </cell>
          <cell r="O210" t="str">
            <v xml:space="preserve">31 31-Servicios Profesionales </v>
          </cell>
          <cell r="P210" t="str">
            <v>CR 3 1 116 CA 15</v>
          </cell>
          <cell r="Q210">
            <v>3103486050</v>
          </cell>
          <cell r="R210" t="str">
            <v>juanita.barrera@scrd.gov.co</v>
          </cell>
          <cell r="S210">
            <v>29465</v>
          </cell>
          <cell r="T210">
            <v>42</v>
          </cell>
          <cell r="U210" t="str">
            <v>BOGOTÁ, BOGOTÁ D.C.</v>
          </cell>
          <cell r="V210" t="str">
            <v>arquitectura, especilista en lenguajes artísticos combinados, con experiencia superior a cuatro (4) años en proyectos de cultura y arte, de producción
y dirección artística, así como en actividades pedagógicas culturales.</v>
          </cell>
          <cell r="W210" t="str">
            <v>NO APLICA</v>
          </cell>
          <cell r="X210" t="str">
            <v>NO APLICA</v>
          </cell>
          <cell r="Y210" t="str">
            <v xml:space="preserve">CO1.PCCNTR.3351539	</v>
          </cell>
          <cell r="Z210" t="str">
            <v>https://community.secop.gov.co/Public/Tendering/ContractNoticePhases/View?PPI=CO1.PPI.16927448&amp;isFromPublicArea=True&amp;isModal=False</v>
          </cell>
          <cell r="AA210">
            <v>44582</v>
          </cell>
          <cell r="AB210" t="str">
            <v>5 Contratación directa</v>
          </cell>
          <cell r="AC210" t="str">
            <v>33 Prestación de Servicios Profesionales y Apoyo (5-8)</v>
          </cell>
          <cell r="AE210" t="str">
            <v>1 1. Ley 80</v>
          </cell>
          <cell r="AF210" t="str">
            <v>SUBSECRETARIA DE CULTURA CIUDADANA</v>
          </cell>
          <cell r="AG210" t="str">
            <v>SUBSECRETARIA DE CULTURA CIUDADANA</v>
          </cell>
          <cell r="AH210" t="str">
            <v>1 1. Inversión</v>
          </cell>
          <cell r="AI210">
            <v>7879</v>
          </cell>
          <cell r="AJ210" t="str">
            <v>O2301160555000000</v>
          </cell>
          <cell r="AK210" t="str">
            <v>Fortalecimiento de la Cultura Ciudadana y su Institucionalidad en Bogotá.</v>
          </cell>
          <cell r="AO210">
            <v>95743219</v>
          </cell>
          <cell r="AR210">
            <v>95743219</v>
          </cell>
          <cell r="AV210">
            <v>8703929</v>
          </cell>
          <cell r="AW210">
            <v>270</v>
          </cell>
          <cell r="AX210">
            <v>95743219</v>
          </cell>
          <cell r="AY210">
            <v>44587</v>
          </cell>
          <cell r="AZ210">
            <v>404</v>
          </cell>
          <cell r="BA210">
            <v>95743219</v>
          </cell>
          <cell r="BB210">
            <v>44579</v>
          </cell>
          <cell r="BC210" t="str">
            <v>6 6: Prestacion de servicios</v>
          </cell>
          <cell r="BD210" t="str">
            <v>1 Nacional</v>
          </cell>
          <cell r="BE210" t="str">
            <v>3 3. Único Contratista</v>
          </cell>
          <cell r="BF210">
            <v>44585</v>
          </cell>
          <cell r="BG210">
            <v>44587</v>
          </cell>
          <cell r="BH210">
            <v>44921</v>
          </cell>
          <cell r="BI210">
            <v>44921</v>
          </cell>
          <cell r="BJ210" t="str">
            <v>2 2-Ejecución</v>
          </cell>
          <cell r="BK210" t="str">
            <v>1 1. Días</v>
          </cell>
          <cell r="BL210">
            <v>334</v>
          </cell>
          <cell r="BO210">
            <v>334</v>
          </cell>
          <cell r="BP210">
            <v>44586</v>
          </cell>
          <cell r="BQ210">
            <v>44583</v>
          </cell>
          <cell r="BR210">
            <v>45117</v>
          </cell>
          <cell r="CE210" t="str">
            <v>PENDIENTE</v>
          </cell>
          <cell r="CF210" t="str">
            <v>PENDIENTE</v>
          </cell>
          <cell r="CG210" t="str">
            <v>3 3. Municipal</v>
          </cell>
          <cell r="CH210" t="str">
            <v>2 2. Transferencias</v>
          </cell>
          <cell r="CI210" t="str">
            <v>1 1-Pesos Colombianos</v>
          </cell>
          <cell r="CJ210" t="str">
            <v>149 3. Bogotá D.C.</v>
          </cell>
          <cell r="CK210" t="str">
            <v>17 17 La Candelaria</v>
          </cell>
          <cell r="CL210" t="str">
            <v>LA CANDELARIA</v>
          </cell>
          <cell r="CM210" t="str">
            <v>1 1. Única</v>
          </cell>
          <cell r="CN210" t="str">
            <v>4 CARRERA</v>
          </cell>
          <cell r="CO210">
            <v>8</v>
          </cell>
          <cell r="CP210">
            <v>9</v>
          </cell>
          <cell r="CQ210">
            <v>83</v>
          </cell>
          <cell r="CR210" t="str">
            <v>1 Interno</v>
          </cell>
          <cell r="CS210" t="str">
            <v>DAVID ESTEBAN CORDOBA ARIZA</v>
          </cell>
          <cell r="CT210">
            <v>81717279</v>
          </cell>
          <cell r="CU210">
            <v>0</v>
          </cell>
          <cell r="CW210" t="str">
            <v>ARQUITECTO ESPECIALISTA</v>
          </cell>
        </row>
        <row r="211">
          <cell r="A211">
            <v>209</v>
          </cell>
          <cell r="B211" t="str">
            <v>CONTRATO DE PRESTACIÓN DE SERVICIOS PROFESIONALES Y/O APOYO A LA GESTIÓN</v>
          </cell>
          <cell r="C211" t="str">
            <v>Esdop 214  de 2022</v>
          </cell>
          <cell r="D211" t="str">
            <v>CONTRATACIÓN DIRECTA</v>
          </cell>
          <cell r="E211" t="str">
            <v>JUAN CARLOS ROZO PEREZ</v>
          </cell>
          <cell r="F211" t="str">
            <v>MASCULINO</v>
          </cell>
          <cell r="G211">
            <v>79593439</v>
          </cell>
          <cell r="H211">
            <v>0</v>
          </cell>
          <cell r="I211" t="str">
            <v xml:space="preserve">  Prestar servicios a la Subsecretaría Distrital de Cultura Ciudadana y del Conocimiento en cumplimiento de las metas asociadas al proyecto de inversión 7879 "Fortalecimiento de la Cultura Ciudadana y su institucionalidad en Bogotá", para apoyar en la programación, acopio y procesamiento de datos de los proyectos y acciones programadas en el plan de gestión de conocimiento para 2022.</v>
          </cell>
          <cell r="J211" t="str">
            <v>17 17. Contrato de Prestación de Servicios</v>
          </cell>
          <cell r="K211" t="str">
            <v>1 Contratista</v>
          </cell>
          <cell r="L211" t="str">
            <v xml:space="preserve">1 Natural </v>
          </cell>
          <cell r="M211" t="str">
            <v>2 Privada (1)</v>
          </cell>
          <cell r="N211" t="str">
            <v>4 Persona Natural (2)</v>
          </cell>
          <cell r="O211" t="str">
            <v xml:space="preserve">31 31-Servicios Profesionales </v>
          </cell>
          <cell r="P211" t="str">
            <v>AV calle 68 Sur No. 70 D - 71</v>
          </cell>
          <cell r="Q211">
            <v>3114889615</v>
          </cell>
          <cell r="R211" t="str">
            <v>juan.rozo@scrd.gov.co</v>
          </cell>
          <cell r="S211">
            <v>25906</v>
          </cell>
          <cell r="T211">
            <v>52</v>
          </cell>
          <cell r="U211" t="str">
            <v>BOGOTÁ, BOGOTÁ D.C.</v>
          </cell>
          <cell r="V211" t="str">
            <v>Bachiller Academico con experiencia superior a tres (3) años en procesos administrativos,
y/u operativos, y/o de logística, y/o procesos de información y/o investigación</v>
          </cell>
          <cell r="W211" t="str">
            <v>NO APLICA</v>
          </cell>
          <cell r="X211" t="str">
            <v>NO APLICA</v>
          </cell>
          <cell r="Y211" t="str">
            <v xml:space="preserve">CO1.PCCNTR.3351553	</v>
          </cell>
          <cell r="Z211" t="str">
            <v>https://community.secop.gov.co/Public/Tendering/ContractNoticePhases/View?PPI=CO1.PPI.16945714&amp;isFromPublicArea=True&amp;isModal=False</v>
          </cell>
          <cell r="AA211">
            <v>44582</v>
          </cell>
          <cell r="AB211" t="str">
            <v>5 Contratación directa</v>
          </cell>
          <cell r="AC211" t="str">
            <v>33 Prestación de Servicios Profesionales y Apoyo (5-8)</v>
          </cell>
          <cell r="AE211" t="str">
            <v>1 1. Ley 80</v>
          </cell>
          <cell r="AF211" t="str">
            <v>SUBSECRETARIA DE CULTURA CIUDADANA</v>
          </cell>
          <cell r="AG211" t="str">
            <v>DIRECCIÓN OBSERVATORIO Y GESTIÓN DEL CONOCIMIENTO CULTURAL</v>
          </cell>
          <cell r="AH211" t="str">
            <v>1 1. Inversión</v>
          </cell>
          <cell r="AI211">
            <v>7879</v>
          </cell>
          <cell r="AJ211" t="str">
            <v>O2301160555000000</v>
          </cell>
          <cell r="AK211" t="str">
            <v>Fortalecimiento de la Cultura Ciudadana y su Institucionalidad en Bogotá.</v>
          </cell>
          <cell r="AO211">
            <v>27413243</v>
          </cell>
          <cell r="AR211">
            <v>27413243</v>
          </cell>
          <cell r="AV211">
            <v>2492113</v>
          </cell>
          <cell r="AW211">
            <v>210</v>
          </cell>
          <cell r="AX211">
            <v>27413243</v>
          </cell>
          <cell r="AY211">
            <v>44585</v>
          </cell>
          <cell r="AZ211">
            <v>408</v>
          </cell>
          <cell r="BA211">
            <v>27413243</v>
          </cell>
          <cell r="BB211">
            <v>44579</v>
          </cell>
          <cell r="BC211" t="str">
            <v>6 6: Prestacion de servicios</v>
          </cell>
          <cell r="BD211" t="str">
            <v>1 Nacional</v>
          </cell>
          <cell r="BE211" t="str">
            <v>3 3. Único Contratista</v>
          </cell>
          <cell r="BF211">
            <v>44584</v>
          </cell>
          <cell r="BG211">
            <v>44587</v>
          </cell>
          <cell r="BH211">
            <v>44921</v>
          </cell>
          <cell r="BI211">
            <v>44921</v>
          </cell>
          <cell r="BJ211" t="str">
            <v>2 2-Ejecución</v>
          </cell>
          <cell r="BK211" t="str">
            <v>1 1. Días</v>
          </cell>
          <cell r="BL211">
            <v>334</v>
          </cell>
          <cell r="BO211">
            <v>334</v>
          </cell>
          <cell r="BP211">
            <v>44586</v>
          </cell>
          <cell r="BQ211">
            <v>44586</v>
          </cell>
          <cell r="BR211">
            <v>45107</v>
          </cell>
          <cell r="CE211" t="str">
            <v>PENDIENTE</v>
          </cell>
          <cell r="CF211" t="str">
            <v>PENDIENTE</v>
          </cell>
          <cell r="CG211" t="str">
            <v>3 3. Municipal</v>
          </cell>
          <cell r="CH211" t="str">
            <v>2 2. Transferencias</v>
          </cell>
          <cell r="CI211" t="str">
            <v>1 1-Pesos Colombianos</v>
          </cell>
          <cell r="CJ211" t="str">
            <v>149 3. Bogotá D.C.</v>
          </cell>
          <cell r="CK211" t="str">
            <v>17 17 La Candelaria</v>
          </cell>
          <cell r="CL211" t="str">
            <v>LA CANDELARIA</v>
          </cell>
          <cell r="CM211" t="str">
            <v>1 1. Única</v>
          </cell>
          <cell r="CN211" t="str">
            <v>4 CARRERA</v>
          </cell>
          <cell r="CO211">
            <v>8</v>
          </cell>
          <cell r="CP211">
            <v>9</v>
          </cell>
          <cell r="CQ211">
            <v>83</v>
          </cell>
          <cell r="CR211" t="str">
            <v>1 Interno</v>
          </cell>
          <cell r="CS211" t="str">
            <v>JESUS FERNANDO SANCHEZ VELASQUEZ</v>
          </cell>
          <cell r="CT211">
            <v>15646042</v>
          </cell>
          <cell r="CU211">
            <v>7</v>
          </cell>
          <cell r="CW211" t="str">
            <v>BACHILLER</v>
          </cell>
        </row>
        <row r="212">
          <cell r="A212">
            <v>210</v>
          </cell>
          <cell r="B212" t="str">
            <v>CONTRATO DE PRESTACIÓN DE SERVICIOS PROFESIONALES Y/O APOYO A LA GESTIÓN</v>
          </cell>
          <cell r="C212" t="str">
            <v>Esdop 235 de 2022</v>
          </cell>
          <cell r="D212" t="str">
            <v>CONTRATACIÓN DIRECTA</v>
          </cell>
          <cell r="E212" t="str">
            <v>DIANA PAOLA CORTES GARCIA</v>
          </cell>
          <cell r="F212" t="str">
            <v>FEMENINO</v>
          </cell>
          <cell r="G212">
            <v>1015404423</v>
          </cell>
          <cell r="H212">
            <v>2</v>
          </cell>
          <cell r="I212"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metodologías, instrumentos de captura, crítica, control de la información y seguimiento en campo, programados en la vigencia 2022.</v>
          </cell>
          <cell r="J212" t="str">
            <v>17 17. Contrato de Prestación de Servicios</v>
          </cell>
          <cell r="K212" t="str">
            <v>1 Contratista</v>
          </cell>
          <cell r="L212" t="str">
            <v xml:space="preserve">1 Natural </v>
          </cell>
          <cell r="M212" t="str">
            <v>2 Privada (1)</v>
          </cell>
          <cell r="N212" t="str">
            <v>4 Persona Natural (2)</v>
          </cell>
          <cell r="O212" t="str">
            <v xml:space="preserve">31 31-Servicios Profesionales </v>
          </cell>
          <cell r="P212" t="str">
            <v>CR 68 D 67 A 19</v>
          </cell>
          <cell r="Q212">
            <v>7356814</v>
          </cell>
          <cell r="R212" t="str">
            <v>diana.cortes@scrd.gov.co</v>
          </cell>
          <cell r="S212">
            <v>32211</v>
          </cell>
          <cell r="T212">
            <v>34</v>
          </cell>
          <cell r="U212" t="str">
            <v>BOGOTÁ, BOGOTÁ D.C.</v>
          </cell>
          <cell r="V212" t="str">
            <v xml:space="preserve"> Ingeniera Agroecologica</v>
          </cell>
          <cell r="W212" t="str">
            <v>NO APLICA</v>
          </cell>
          <cell r="X212" t="str">
            <v>NO APLICA</v>
          </cell>
          <cell r="Y212" t="str">
            <v xml:space="preserve">CO1.PCCNTR.3351568	</v>
          </cell>
          <cell r="Z212" t="str">
            <v>https://community.secop.gov.co/Public/Tendering/ContractNoticePhases/View?PPI=CO1.PPI.16932546&amp;isFromPublicArea=True&amp;isModal=False</v>
          </cell>
          <cell r="AA212">
            <v>44582</v>
          </cell>
          <cell r="AB212" t="str">
            <v>5 Contratación directa</v>
          </cell>
          <cell r="AC212" t="str">
            <v>33 Prestación de Servicios Profesionales y Apoyo (5-8)</v>
          </cell>
          <cell r="AE212" t="str">
            <v>1 1. Ley 80</v>
          </cell>
          <cell r="AF212" t="str">
            <v>SUBSECRETARIA DE CULTURA CIUDADANA</v>
          </cell>
          <cell r="AG212" t="str">
            <v>DIRECCIÓN OBSERVATORIO Y GESTIÓN DEL CONOCIMIENTO CULTURAL</v>
          </cell>
          <cell r="AH212" t="str">
            <v>1 1. Inversión</v>
          </cell>
          <cell r="AI212">
            <v>7879</v>
          </cell>
          <cell r="AJ212" t="str">
            <v>O2301160555000000</v>
          </cell>
          <cell r="AK212" t="str">
            <v>Fortalecimiento de la Cultura Ciudadana y su Institucionalidad en Bogotá.</v>
          </cell>
          <cell r="AO212">
            <v>48457167</v>
          </cell>
          <cell r="AR212">
            <v>48457167</v>
          </cell>
          <cell r="AV212">
            <v>4405197</v>
          </cell>
          <cell r="AW212">
            <v>211</v>
          </cell>
          <cell r="AX212">
            <v>48457167</v>
          </cell>
          <cell r="AY212">
            <v>44585</v>
          </cell>
          <cell r="AZ212">
            <v>390</v>
          </cell>
          <cell r="BA212">
            <v>48457167</v>
          </cell>
          <cell r="BB212">
            <v>44578</v>
          </cell>
          <cell r="BC212" t="str">
            <v>6 6: Prestacion de servicios</v>
          </cell>
          <cell r="BD212" t="str">
            <v>1 Nacional</v>
          </cell>
          <cell r="BE212" t="str">
            <v>3 3. Único Contratista</v>
          </cell>
          <cell r="BF212">
            <v>44584</v>
          </cell>
          <cell r="BG212">
            <v>44587</v>
          </cell>
          <cell r="BH212">
            <v>44921</v>
          </cell>
          <cell r="BI212">
            <v>44921</v>
          </cell>
          <cell r="BJ212" t="str">
            <v>2 2-Ejecución</v>
          </cell>
          <cell r="BK212" t="str">
            <v>1 1. Días</v>
          </cell>
          <cell r="BL212">
            <v>334</v>
          </cell>
          <cell r="BO212">
            <v>334</v>
          </cell>
          <cell r="BP212">
            <v>44585</v>
          </cell>
          <cell r="BQ212">
            <v>44586</v>
          </cell>
          <cell r="BR212">
            <v>45107</v>
          </cell>
          <cell r="CE212" t="str">
            <v>PENDIENTE</v>
          </cell>
          <cell r="CF212" t="str">
            <v>PENDIENTE</v>
          </cell>
          <cell r="CG212" t="str">
            <v>3 3. Municipal</v>
          </cell>
          <cell r="CH212" t="str">
            <v>2 2. Transferencias</v>
          </cell>
          <cell r="CI212" t="str">
            <v>1 1-Pesos Colombianos</v>
          </cell>
          <cell r="CJ212" t="str">
            <v>149 3. Bogotá D.C.</v>
          </cell>
          <cell r="CK212" t="str">
            <v>17 17 La Candelaria</v>
          </cell>
          <cell r="CL212" t="str">
            <v>LA CANDELARIA</v>
          </cell>
          <cell r="CM212" t="str">
            <v>1 1. Única</v>
          </cell>
          <cell r="CN212" t="str">
            <v>4 CARRERA</v>
          </cell>
          <cell r="CO212">
            <v>8</v>
          </cell>
          <cell r="CP212">
            <v>9</v>
          </cell>
          <cell r="CQ212">
            <v>83</v>
          </cell>
          <cell r="CR212" t="str">
            <v>1 Interno</v>
          </cell>
          <cell r="CS212" t="str">
            <v>JESUS FERNANDO SANCHEZ VELASQUEZ</v>
          </cell>
          <cell r="CT212">
            <v>15646042</v>
          </cell>
          <cell r="CU212">
            <v>7</v>
          </cell>
        </row>
        <row r="213">
          <cell r="A213">
            <v>211</v>
          </cell>
          <cell r="B213" t="str">
            <v>CONTRATO DE PRESTACIÓN DE SERVICIOS PROFESIONALES Y/O APOYO A LA GESTIÓN</v>
          </cell>
          <cell r="C213" t="str">
            <v>ESDOP 254 DE 2022</v>
          </cell>
          <cell r="D213" t="str">
            <v>CONTRATACIÓN DIRECTA</v>
          </cell>
          <cell r="E213" t="str">
            <v>YENIFER CATERINE GUTIERREZ GONZALEZ</v>
          </cell>
          <cell r="F213" t="str">
            <v>FEMENINO</v>
          </cell>
          <cell r="G213">
            <v>53038736</v>
          </cell>
          <cell r="H213">
            <v>1</v>
          </cell>
          <cell r="I213" t="str">
            <v xml:space="preserve"> Prestar servicios profesionales a la Subsecretaría Distrital de Cultura Ciudadana y Gestión de Conocimiento en el cumplimiento de las metas asociadas al proyecto de inversión 7879 Fortalecimiento de la Cultura Ciudadana y su institucionalidad en Bogotá, para apoyar la programación desarrollo y seguimiento de las acciones estratégicas y la articulación interinstitucional en el marco de la política de cultura ciudadana y las redes de articulaciones programadas para la vigencia 2022. </v>
          </cell>
          <cell r="J213" t="str">
            <v>17 17. Contrato de Prestación de Servicios</v>
          </cell>
          <cell r="K213" t="str">
            <v>1 Contratista</v>
          </cell>
          <cell r="L213" t="str">
            <v xml:space="preserve">1 Natural </v>
          </cell>
          <cell r="M213" t="str">
            <v>2 Privada (1)</v>
          </cell>
          <cell r="N213" t="str">
            <v>4 Persona Natural (2)</v>
          </cell>
          <cell r="O213" t="str">
            <v xml:space="preserve">31 31-Servicios Profesionales </v>
          </cell>
          <cell r="P213" t="str">
            <v>DG 68 D SUR 70 C 31</v>
          </cell>
          <cell r="Q213">
            <v>3144085243</v>
          </cell>
          <cell r="R213" t="str">
            <v>yenifer.gutierrez@scrd.gov.co</v>
          </cell>
          <cell r="S213">
            <v>30898</v>
          </cell>
          <cell r="T213">
            <v>38</v>
          </cell>
          <cell r="U213" t="str">
            <v>BOGOTA, BOGOTÁ D.C.</v>
          </cell>
          <cell r="V213" t="str">
            <v xml:space="preserve">Profesional en Relaciones Internaciones y Estudios Politicos y experiencia superior a tres (3) años en en formación y gestion de proyectos culturales, asi como en procesos de información.  </v>
          </cell>
          <cell r="W213" t="str">
            <v>NO APLICA</v>
          </cell>
          <cell r="X213" t="str">
            <v>NO APLICA</v>
          </cell>
          <cell r="Y213" t="str">
            <v xml:space="preserve">CO1.PCCNTR.3352309	</v>
          </cell>
          <cell r="Z213" t="str">
            <v>https://community.secop.gov.co/Public/Tendering/ContractNoticePhases/View?PPI=CO1.PPI.16945820&amp;isFromPublicArea=True&amp;isModal=False</v>
          </cell>
          <cell r="AA213">
            <v>44582</v>
          </cell>
          <cell r="AB213" t="str">
            <v>5 Contratación directa</v>
          </cell>
          <cell r="AC213" t="str">
            <v>33 Prestación de Servicios Profesionales y Apoyo (5-8)</v>
          </cell>
          <cell r="AE213" t="str">
            <v>1 1. Ley 80</v>
          </cell>
          <cell r="AF213" t="str">
            <v>SUBSECRETARIA DE CULTURA CIUDADANA</v>
          </cell>
          <cell r="AG213" t="str">
            <v>SUBSECRETARIA DE CULTURA CIUDADANA</v>
          </cell>
          <cell r="AH213" t="str">
            <v>1 1. Inversión</v>
          </cell>
          <cell r="AI213">
            <v>7879</v>
          </cell>
          <cell r="AJ213" t="str">
            <v>O2301160555000000</v>
          </cell>
          <cell r="AK213" t="str">
            <v>Fortalecimiento de la Cultura Ciudadana y su Institucionalidad en Bogotá.</v>
          </cell>
          <cell r="AO213">
            <v>72106166</v>
          </cell>
          <cell r="AR213">
            <v>72106166</v>
          </cell>
          <cell r="AV213">
            <v>6555106</v>
          </cell>
          <cell r="AW213">
            <v>243</v>
          </cell>
          <cell r="AX213">
            <v>72106166</v>
          </cell>
          <cell r="AY213">
            <v>44586</v>
          </cell>
          <cell r="AZ213">
            <v>391</v>
          </cell>
          <cell r="BA213">
            <v>72106166</v>
          </cell>
          <cell r="BB213">
            <v>44578</v>
          </cell>
          <cell r="BC213" t="str">
            <v>6 6: Prestacion de servicios</v>
          </cell>
          <cell r="BD213" t="str">
            <v>1 Nacional</v>
          </cell>
          <cell r="BE213" t="str">
            <v>3 3. Único Contratista</v>
          </cell>
          <cell r="BF213">
            <v>44585</v>
          </cell>
          <cell r="BG213">
            <v>44587</v>
          </cell>
          <cell r="BH213">
            <v>44921</v>
          </cell>
          <cell r="BI213">
            <v>44921</v>
          </cell>
          <cell r="BJ213" t="str">
            <v>2 2-Ejecución</v>
          </cell>
          <cell r="BK213" t="str">
            <v>1 1. Días</v>
          </cell>
          <cell r="BL213">
            <v>334</v>
          </cell>
          <cell r="BO213">
            <v>334</v>
          </cell>
          <cell r="BP213">
            <v>44586</v>
          </cell>
          <cell r="BQ213">
            <v>44583</v>
          </cell>
          <cell r="BR213">
            <v>45107</v>
          </cell>
          <cell r="CE213" t="str">
            <v>PENDIENTE</v>
          </cell>
          <cell r="CF213" t="str">
            <v>PENDIENTE</v>
          </cell>
          <cell r="CG213" t="str">
            <v>3 3. Municipal</v>
          </cell>
          <cell r="CH213" t="str">
            <v>2 2. Transferencias</v>
          </cell>
          <cell r="CI213" t="str">
            <v>1 1-Pesos Colombianos</v>
          </cell>
          <cell r="CJ213" t="str">
            <v>149 3. Bogotá D.C.</v>
          </cell>
          <cell r="CK213" t="str">
            <v>17 17 La Candelaria</v>
          </cell>
          <cell r="CL213" t="str">
            <v>LA CANDELARIA</v>
          </cell>
          <cell r="CM213" t="str">
            <v>1 1. Única</v>
          </cell>
          <cell r="CN213" t="str">
            <v>4 CARRERA</v>
          </cell>
          <cell r="CO213">
            <v>8</v>
          </cell>
          <cell r="CP213">
            <v>9</v>
          </cell>
          <cell r="CQ213">
            <v>83</v>
          </cell>
          <cell r="CR213" t="str">
            <v>1 Interno</v>
          </cell>
          <cell r="CS213" t="str">
            <v>DAVID ESTEBAN CORDOBA ARIZA</v>
          </cell>
          <cell r="CT213">
            <v>81717279</v>
          </cell>
          <cell r="CU213">
            <v>0</v>
          </cell>
        </row>
        <row r="214">
          <cell r="A214">
            <v>212</v>
          </cell>
          <cell r="B214" t="str">
            <v>CONTRATO DE PRESTACIÓN DE SERVICIOS PROFESIONALES Y/O APOYO A LA GESTIÓN</v>
          </cell>
          <cell r="C214" t="str">
            <v>Esdop no. 351 de 2022</v>
          </cell>
          <cell r="D214" t="str">
            <v>CONTRATACIÓN DIRECTA</v>
          </cell>
          <cell r="E214" t="str">
            <v>LADY VIVIANA RAMIREZ ORREGO</v>
          </cell>
          <cell r="F214" t="str">
            <v>FEMENINO</v>
          </cell>
          <cell r="G214">
            <v>52932265</v>
          </cell>
          <cell r="H214">
            <v>3</v>
          </cell>
          <cell r="I214" t="str">
            <v xml:space="preserve"> PRESTAR SERVICIOS PROFESIONALES A LA SECRETARIA DISTRITAL DE CULTURA, RECREACION Y DEPORTE, PARA ACOMPAÑAR DESDE EL COMPONENTE TECNICO DE LA DALP EN EL MARCO DE LA IMPLEMENTACION DE LAESTRATEGIA COMUNITARIA DE TRANSFORMACION DE LOS ESPACIOS IDENTIFICADOS COMO ENTORNOS CONFLICTIVOS, A TRAVES DEL APOYO A LA ARTICULACION SECTORIAL E INTERSECTORIAL, POSICIONAMIENTO ESTRATEGICO, SEGUIMIENTO DE LAS METAS DEL PROYECTO 7610 "TRANSFORMACION SOCIAL Y CULTURAL DE ENTORNOS Y TERRITORIOS PARA LA CONSTRUCCION DE PAZ EN BOGOTA" PARA LA VIGENCIA 2022.</v>
          </cell>
          <cell r="J214" t="str">
            <v>17 17. Contrato de Prestación de Servicios</v>
          </cell>
          <cell r="K214" t="str">
            <v>1 Contratista</v>
          </cell>
          <cell r="L214" t="str">
            <v xml:space="preserve">1 Natural </v>
          </cell>
          <cell r="M214" t="str">
            <v>2 Privada (1)</v>
          </cell>
          <cell r="N214" t="str">
            <v>4 Persona Natural (2)</v>
          </cell>
          <cell r="O214" t="str">
            <v xml:space="preserve">31 31-Servicios Profesionales </v>
          </cell>
          <cell r="P214" t="str">
            <v>CR 93D Nº 6 30 TORRE 3 AP 702</v>
          </cell>
          <cell r="Q214">
            <v>8042405</v>
          </cell>
          <cell r="R214" t="str">
            <v>lady.ramirez@scrd.gov.co</v>
          </cell>
          <cell r="S214">
            <v>30341</v>
          </cell>
          <cell r="T214">
            <v>39</v>
          </cell>
          <cell r="U214" t="str">
            <v>BOGOTÁ, BOGOTÁ D.C.</v>
          </cell>
          <cell r="V214" t="str">
            <v>Trabajador Social, con especialización en consultoria en familia y redes sociales con cuatro (4) años de experiencia profesional en políticas públicas, trabajo comunitario y/o gestión cultural.</v>
          </cell>
          <cell r="W214" t="str">
            <v>NO APLICA</v>
          </cell>
          <cell r="X214" t="str">
            <v>NO APLICA</v>
          </cell>
          <cell r="Y214" t="str">
            <v xml:space="preserve">CO1.PCCNTR.3349150	</v>
          </cell>
          <cell r="Z214" t="str">
            <v>https://community.secop.gov.co/Public/Tendering/ContractNoticePhases/View?PPI=CO1.PPI.16911483&amp;isFromPublicArea=True&amp;isModal=False</v>
          </cell>
          <cell r="AA214" t="str">
            <v>https://community.secop.gov.co/Public/Tendering/OpportunityDetail/Index?noticeUID=CO1.NTC.2637469&amp;isFromPublicArea=True&amp;isModal=true&amp;asPopupView=true</v>
          </cell>
          <cell r="AB214" t="str">
            <v>5 Contratación directa</v>
          </cell>
          <cell r="AC214" t="str">
            <v>33 Prestación de Servicios Profesionales y Apoyo (5-8)</v>
          </cell>
          <cell r="AE214" t="str">
            <v>1 1. Ley 80</v>
          </cell>
          <cell r="AF214" t="str">
            <v>SUBSECRETARIA DE GOBERNANZA</v>
          </cell>
          <cell r="AG214" t="str">
            <v>DIRECCIÓN DE ASUNTOS LOCALES Y PARTICIPACION</v>
          </cell>
          <cell r="AH214" t="str">
            <v>1 1. Inversión</v>
          </cell>
          <cell r="AI214">
            <v>7610</v>
          </cell>
          <cell r="AJ214" t="str">
            <v>O2301160345000000</v>
          </cell>
          <cell r="AK214" t="str">
            <v>Transformación social y cultural de entornos y territorios para la construcción de paz en Bogotá.</v>
          </cell>
          <cell r="AO214">
            <v>91391255</v>
          </cell>
          <cell r="AR214">
            <v>91391255</v>
          </cell>
          <cell r="AV214">
            <v>8703929</v>
          </cell>
          <cell r="AW214">
            <v>218</v>
          </cell>
          <cell r="AX214">
            <v>91391255</v>
          </cell>
          <cell r="AY214">
            <v>44585</v>
          </cell>
          <cell r="AZ214">
            <v>303</v>
          </cell>
          <cell r="BA214">
            <v>91391255</v>
          </cell>
          <cell r="BB214">
            <v>44574</v>
          </cell>
          <cell r="BC214" t="str">
            <v>6 6: Prestacion de servicios</v>
          </cell>
          <cell r="BD214" t="str">
            <v>1 Nacional</v>
          </cell>
          <cell r="BE214" t="str">
            <v>3 3. Único Contratista</v>
          </cell>
          <cell r="BF214">
            <v>44584</v>
          </cell>
          <cell r="BG214">
            <v>44587</v>
          </cell>
          <cell r="BH214">
            <v>44906</v>
          </cell>
          <cell r="BI214">
            <v>44906</v>
          </cell>
          <cell r="BJ214" t="str">
            <v>2 2-Ejecución</v>
          </cell>
          <cell r="BK214" t="str">
            <v>1 1. Días</v>
          </cell>
          <cell r="BL214">
            <v>319</v>
          </cell>
          <cell r="BO214">
            <v>319</v>
          </cell>
          <cell r="BP214">
            <v>44587</v>
          </cell>
          <cell r="BQ214">
            <v>44582</v>
          </cell>
          <cell r="BR214">
            <v>45097</v>
          </cell>
          <cell r="CE214" t="str">
            <v>PENDIENTE</v>
          </cell>
          <cell r="CF214" t="str">
            <v>PENDIENTE</v>
          </cell>
          <cell r="CG214" t="str">
            <v>3 3. Municipal</v>
          </cell>
          <cell r="CH214" t="str">
            <v>2 2. Transferencias</v>
          </cell>
          <cell r="CI214" t="str">
            <v>1 1-Pesos Colombianos</v>
          </cell>
          <cell r="CJ214" t="str">
            <v>149 3. Bogotá D.C.</v>
          </cell>
          <cell r="CK214" t="str">
            <v>17 17 La Candelaria</v>
          </cell>
          <cell r="CL214" t="str">
            <v>LA CANDELARIA</v>
          </cell>
          <cell r="CM214" t="str">
            <v>1 1. Única</v>
          </cell>
          <cell r="CN214" t="str">
            <v>4 CARRERA</v>
          </cell>
          <cell r="CO214">
            <v>8</v>
          </cell>
          <cell r="CP214">
            <v>9</v>
          </cell>
          <cell r="CQ214">
            <v>83</v>
          </cell>
          <cell r="CR214" t="str">
            <v>1 Interno</v>
          </cell>
          <cell r="CS214" t="str">
            <v>ALEJANDRO FRANCO PLATA</v>
          </cell>
          <cell r="CT214">
            <v>1071166627</v>
          </cell>
          <cell r="CU214">
            <v>1</v>
          </cell>
          <cell r="CW214" t="str">
            <v>TRABAJADOR SOCIAL ESPECIALISTA</v>
          </cell>
        </row>
        <row r="215">
          <cell r="A215">
            <v>213</v>
          </cell>
          <cell r="B215" t="str">
            <v>CONTRATO DE PRESTACIÓN DE SERVICIOS PROFESIONALES Y/O APOYO A LA GESTIÓN</v>
          </cell>
          <cell r="C215" t="str">
            <v>ESDOP 117 DE 2022</v>
          </cell>
          <cell r="D215" t="str">
            <v>CONTRATACIÓN DIRECTA</v>
          </cell>
          <cell r="E215" t="str">
            <v>ERIC  RESTREPO SOTO</v>
          </cell>
          <cell r="F215" t="str">
            <v>MASCULINO</v>
          </cell>
          <cell r="G215">
            <v>79295225</v>
          </cell>
          <cell r="H215">
            <v>3</v>
          </cell>
          <cell r="I215" t="str">
            <v xml:space="preserve"> Prestar servicios profesionales a la Oficina Asesora de Planeación para contribuir con el proyecto de inversión 7646 meta No. 6 para realizar asistencia técnica y acompañamiento de la inversión de la entidad y el sector en el marco del Plan Distrital de Desarrollo.</v>
          </cell>
          <cell r="J215" t="str">
            <v>17 17. Contrato de Prestación de Servicios</v>
          </cell>
          <cell r="K215" t="str">
            <v>1 Contratista</v>
          </cell>
          <cell r="L215" t="str">
            <v xml:space="preserve">1 Natural </v>
          </cell>
          <cell r="M215" t="str">
            <v>2 Privada (1)</v>
          </cell>
          <cell r="N215" t="str">
            <v>4 Persona Natural (2)</v>
          </cell>
          <cell r="O215" t="str">
            <v xml:space="preserve">31 31-Servicios Profesionales </v>
          </cell>
          <cell r="P215" t="str">
            <v>Av.Cl.80 No.73 A 21 Int.9 Apto 294</v>
          </cell>
          <cell r="Q215">
            <v>7582694</v>
          </cell>
          <cell r="R215" t="str">
            <v>eric.restrepo@scrd.gov.co</v>
          </cell>
          <cell r="S215">
            <v>23429</v>
          </cell>
          <cell r="T215">
            <v>58</v>
          </cell>
          <cell r="U215" t="str">
            <v>BOGOTÁ, BOGOTÁ D.C.</v>
          </cell>
          <cell r="V215" t="str">
            <v>Ingeniero Mecánica, con más de 12 años de experiencia</v>
          </cell>
          <cell r="W215" t="str">
            <v>NO APLICA</v>
          </cell>
          <cell r="X215" t="str">
            <v>NO APLICA</v>
          </cell>
          <cell r="Y215" t="str">
            <v xml:space="preserve">CO1.PCCNTR.3349853	</v>
          </cell>
          <cell r="Z215" t="str">
            <v>https://community.secop.gov.co/Public/Tendering/ContractNoticePhases/View?PPI=CO1.PPI.16819605&amp;isFromPublicArea=True&amp;isModal=False</v>
          </cell>
          <cell r="AA215">
            <v>44582</v>
          </cell>
          <cell r="AB215" t="str">
            <v>5 Contratación directa</v>
          </cell>
          <cell r="AC215" t="str">
            <v>33 Prestación de Servicios Profesionales y Apoyo (5-8)</v>
          </cell>
          <cell r="AE215" t="str">
            <v>1 1. Ley 80</v>
          </cell>
          <cell r="AF215" t="str">
            <v>DIRECCION DE GESTION CORPORATIVA</v>
          </cell>
          <cell r="AG215" t="str">
            <v>OFICINA ASESORA DE PLANEACION</v>
          </cell>
          <cell r="AH215" t="str">
            <v>1 1. Inversión</v>
          </cell>
          <cell r="AI215">
            <v>7646</v>
          </cell>
          <cell r="AJ215" t="str">
            <v>O2301160556000000</v>
          </cell>
          <cell r="AK215" t="str">
            <v>Fortalecimiento a la gestión, la innovación tecnológica y la comunicación pública de la Secretaría de Cultura, Recreación y Deporte de Bogotá</v>
          </cell>
          <cell r="AO215">
            <v>103630197</v>
          </cell>
          <cell r="AR215">
            <v>103630197</v>
          </cell>
          <cell r="AV215">
            <v>9420927</v>
          </cell>
          <cell r="AW215">
            <v>217</v>
          </cell>
          <cell r="AX215">
            <v>103630197</v>
          </cell>
          <cell r="AY215">
            <v>44585</v>
          </cell>
          <cell r="AZ215">
            <v>125</v>
          </cell>
          <cell r="BA215">
            <v>103630197</v>
          </cell>
          <cell r="BB215">
            <v>44567</v>
          </cell>
          <cell r="BC215" t="str">
            <v>6 6: Prestacion de servicios</v>
          </cell>
          <cell r="BD215" t="str">
            <v>1 Nacional</v>
          </cell>
          <cell r="BE215" t="str">
            <v>3 3. Único Contratista</v>
          </cell>
          <cell r="BF215">
            <v>44584</v>
          </cell>
          <cell r="BG215">
            <v>44588</v>
          </cell>
          <cell r="BH215">
            <v>44922</v>
          </cell>
          <cell r="BI215">
            <v>44922</v>
          </cell>
          <cell r="BJ215" t="str">
            <v>2 2-Ejecución</v>
          </cell>
          <cell r="BK215" t="str">
            <v>1 1. Días</v>
          </cell>
          <cell r="BL215">
            <v>334</v>
          </cell>
          <cell r="BO215">
            <v>334</v>
          </cell>
          <cell r="BP215">
            <v>44587</v>
          </cell>
          <cell r="BQ215">
            <v>44584</v>
          </cell>
          <cell r="BR215">
            <v>45107</v>
          </cell>
          <cell r="CE215" t="str">
            <v>PENDIENTE</v>
          </cell>
          <cell r="CF215" t="str">
            <v>PENDIENTE</v>
          </cell>
          <cell r="CG215" t="str">
            <v>3 3. Municipal</v>
          </cell>
          <cell r="CH215" t="str">
            <v>2 2. Transferencias</v>
          </cell>
          <cell r="CI215" t="str">
            <v>1 1-Pesos Colombianos</v>
          </cell>
          <cell r="CJ215" t="str">
            <v>149 3. Bogotá D.C.</v>
          </cell>
          <cell r="CK215" t="str">
            <v>17 17 La Candelaria</v>
          </cell>
          <cell r="CL215" t="str">
            <v>LA CANDELARIA</v>
          </cell>
          <cell r="CM215" t="str">
            <v>1 1. Única</v>
          </cell>
          <cell r="CN215" t="str">
            <v>4 CARRERA</v>
          </cell>
          <cell r="CO215">
            <v>8</v>
          </cell>
          <cell r="CP215">
            <v>9</v>
          </cell>
          <cell r="CQ215">
            <v>83</v>
          </cell>
          <cell r="CR215" t="str">
            <v>1 Interno</v>
          </cell>
          <cell r="CS215" t="str">
            <v>SONIA CORDOBA ALVARADO</v>
          </cell>
          <cell r="CT215">
            <v>51800165</v>
          </cell>
          <cell r="CU215">
            <v>5</v>
          </cell>
        </row>
        <row r="216">
          <cell r="A216">
            <v>214</v>
          </cell>
          <cell r="B216" t="str">
            <v>CONTRATO DE PRESTACIÓN DE SERVICIOS PROFESIONALES Y/O APOYO A LA GESTIÓN</v>
          </cell>
          <cell r="C216" t="str">
            <v>ESDOP 62 DE 2022</v>
          </cell>
          <cell r="D216" t="str">
            <v>CONTRATACIÓN DIRECTA</v>
          </cell>
          <cell r="E216" t="str">
            <v>GINA PAOLA SANCHEZ FAJARDO</v>
          </cell>
          <cell r="F216" t="str">
            <v>FEMENINO</v>
          </cell>
          <cell r="G216">
            <v>55160784</v>
          </cell>
          <cell r="H216">
            <v>1</v>
          </cell>
          <cell r="I216" t="str">
            <v xml:space="preserve"> Prestar con plena autonomía técnica y administrativa los servicios profesionales para apoyar la planeación, ejecución y reporte del plan estratégico de talento humano de la Secretaría Distrital de Cultura, Recreación y Deporte de la vigencia 2022</v>
          </cell>
          <cell r="J216" t="str">
            <v>17 17. Contrato de Prestación de Servicios</v>
          </cell>
          <cell r="K216" t="str">
            <v>1 Contratista</v>
          </cell>
          <cell r="L216" t="str">
            <v xml:space="preserve">1 Natural </v>
          </cell>
          <cell r="M216" t="str">
            <v>2 Privada (1)</v>
          </cell>
          <cell r="N216" t="str">
            <v>4 Persona Natural (2)</v>
          </cell>
          <cell r="O216" t="str">
            <v xml:space="preserve">31 31-Servicios Profesionales </v>
          </cell>
          <cell r="P216" t="str">
            <v>Calle 169 a # 74 - 32 apartamento 705</v>
          </cell>
          <cell r="Q216">
            <v>3012416668</v>
          </cell>
          <cell r="R216" t="str">
            <v>gina.sanchez@scrd.gov.co</v>
          </cell>
          <cell r="S216">
            <v>25964</v>
          </cell>
          <cell r="T216">
            <v>51</v>
          </cell>
          <cell r="U216" t="str">
            <v>NEIVA, HUILA</v>
          </cell>
          <cell r="V216" t="str">
            <v>Comunicación social - periodista, con especialización en gerencia de recursos humanos y más de veintiún (21) años de experiencia relacionada.</v>
          </cell>
          <cell r="W216" t="str">
            <v>NO APLICA</v>
          </cell>
          <cell r="X216" t="str">
            <v>NO APLICA</v>
          </cell>
          <cell r="Y216" t="str">
            <v xml:space="preserve">CO1.PCCNTR.3350749	</v>
          </cell>
          <cell r="Z216" t="str">
            <v>https://community.secop.gov.co/Public/Tendering/ContractNoticePhases/View?PPI=CO1.PPI.16953634&amp;isFromPublicArea=True&amp;isModal=False</v>
          </cell>
          <cell r="AA216">
            <v>44582</v>
          </cell>
          <cell r="AB216" t="str">
            <v>5 Contratación directa</v>
          </cell>
          <cell r="AC216" t="str">
            <v>33 Prestación de Servicios Profesionales y Apoyo (5-8)</v>
          </cell>
          <cell r="AE216" t="str">
            <v>1 1. Ley 80</v>
          </cell>
          <cell r="AF216" t="str">
            <v>DIRECCION DE GESTION CORPORATIVA</v>
          </cell>
          <cell r="AG216" t="str">
            <v>GRUPO INTERNO DE TRABAJO DE TALENTO HUMANO</v>
          </cell>
          <cell r="AH216" t="str">
            <v>2 2. Funcionamiento</v>
          </cell>
          <cell r="AI216" t="str">
            <v>FUNCIONAMIENTO</v>
          </cell>
          <cell r="AJ216" t="str">
            <v>O21202020080383990</v>
          </cell>
          <cell r="AK216" t="str">
            <v>NO APLICA</v>
          </cell>
          <cell r="AO216">
            <v>95743219</v>
          </cell>
          <cell r="AR216">
            <v>95743219</v>
          </cell>
          <cell r="AV216">
            <v>8703929</v>
          </cell>
          <cell r="AW216">
            <v>251</v>
          </cell>
          <cell r="AX216">
            <v>95743219</v>
          </cell>
          <cell r="AY216">
            <v>44586</v>
          </cell>
          <cell r="AZ216">
            <v>66</v>
          </cell>
          <cell r="BA216">
            <v>95743219</v>
          </cell>
          <cell r="BB216">
            <v>44566</v>
          </cell>
          <cell r="BC216" t="str">
            <v>6 6: Prestacion de servicios</v>
          </cell>
          <cell r="BD216" t="str">
            <v>1 Nacional</v>
          </cell>
          <cell r="BE216" t="str">
            <v>3 3. Único Contratista</v>
          </cell>
          <cell r="BF216">
            <v>44585</v>
          </cell>
          <cell r="BG216">
            <v>44589</v>
          </cell>
          <cell r="BH216">
            <v>44923</v>
          </cell>
          <cell r="BI216">
            <v>44923</v>
          </cell>
          <cell r="BJ216" t="str">
            <v>2 2-Ejecución</v>
          </cell>
          <cell r="BK216" t="str">
            <v>1 1. Días</v>
          </cell>
          <cell r="BL216">
            <v>334</v>
          </cell>
          <cell r="BO216">
            <v>334</v>
          </cell>
          <cell r="BP216">
            <v>44587</v>
          </cell>
          <cell r="BQ216">
            <v>44585</v>
          </cell>
          <cell r="BR216">
            <v>45114</v>
          </cell>
          <cell r="CE216" t="str">
            <v>PENDIENTE</v>
          </cell>
          <cell r="CF216" t="str">
            <v>PENDIENTE</v>
          </cell>
          <cell r="CG216" t="str">
            <v>3 3. Municipal</v>
          </cell>
          <cell r="CH216" t="str">
            <v>2 2. Transferencias</v>
          </cell>
          <cell r="CI216" t="str">
            <v>1 1-Pesos Colombianos</v>
          </cell>
          <cell r="CJ216" t="str">
            <v>149 3. Bogotá D.C.</v>
          </cell>
          <cell r="CK216" t="str">
            <v>17 17 La Candelaria</v>
          </cell>
          <cell r="CL216" t="str">
            <v>LA CANDELARIA</v>
          </cell>
          <cell r="CM216" t="str">
            <v>1 1. Única</v>
          </cell>
          <cell r="CN216" t="str">
            <v>4 CARRERA</v>
          </cell>
          <cell r="CO216">
            <v>8</v>
          </cell>
          <cell r="CP216">
            <v>9</v>
          </cell>
          <cell r="CQ216">
            <v>83</v>
          </cell>
          <cell r="CR216" t="str">
            <v>1 Interno</v>
          </cell>
          <cell r="CS216" t="str">
            <v>ALBA NOHORA DIAZ GALAN</v>
          </cell>
          <cell r="CT216">
            <v>40367914</v>
          </cell>
          <cell r="CU216">
            <v>8</v>
          </cell>
          <cell r="CW216" t="str">
            <v>COMUNICADOR SOCIAL PERIODISTA</v>
          </cell>
        </row>
        <row r="217">
          <cell r="A217">
            <v>215</v>
          </cell>
          <cell r="B217" t="str">
            <v>CONTRATO DE PRESTACIÓN DE SERVICIOS PROFESIONALES Y/O APOYO A LA GESTIÓN</v>
          </cell>
          <cell r="C217" t="str">
            <v>Esdop no. 305 de 2022</v>
          </cell>
          <cell r="D217" t="str">
            <v>CONTRATACIÓN DIRECTA</v>
          </cell>
          <cell r="E217" t="str">
            <v>INDY HARLET TUNTAQUIMBA PALACIOS</v>
          </cell>
          <cell r="F217" t="str">
            <v>FEMENINO</v>
          </cell>
          <cell r="G217">
            <v>1022342491</v>
          </cell>
          <cell r="H217">
            <v>1</v>
          </cell>
          <cell r="I217" t="str">
            <v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v>
          </cell>
          <cell r="J217" t="str">
            <v>17 17. Contrato de Prestación de Servicios</v>
          </cell>
          <cell r="K217" t="str">
            <v>1 Contratista</v>
          </cell>
          <cell r="L217" t="str">
            <v xml:space="preserve">1 Natural </v>
          </cell>
          <cell r="M217" t="str">
            <v>2 Privada (1)</v>
          </cell>
          <cell r="N217" t="str">
            <v>4 Persona Natural (2)</v>
          </cell>
          <cell r="O217" t="str">
            <v xml:space="preserve">31 31-Servicios Profesionales </v>
          </cell>
          <cell r="P217" t="str">
            <v>CALLE 77 81-81</v>
          </cell>
          <cell r="Q217">
            <v>2511191</v>
          </cell>
          <cell r="R217" t="str">
            <v>rafaeluribe@scrd.gov.co</v>
          </cell>
          <cell r="S217">
            <v>32125</v>
          </cell>
          <cell r="T217">
            <v>35</v>
          </cell>
          <cell r="U217" t="str">
            <v>BOGOTÁ, BOGOTÁ D.C.</v>
          </cell>
          <cell r="V217" t="str">
            <v>ADMINISTRADOR DE EMPRESAS, con experiencia profesional en políticas públicas y/o trabajo comunitario y/o gestión cultural, de más de 3 años</v>
          </cell>
          <cell r="W217" t="str">
            <v>NO APLICA</v>
          </cell>
          <cell r="X217" t="str">
            <v>NO APLICA</v>
          </cell>
          <cell r="Y217" t="str">
            <v xml:space="preserve">CO1.PCCNTR.3351039	</v>
          </cell>
          <cell r="Z217" t="str">
            <v>https://community.secop.gov.co/Public/Tendering/ContractNoticePhases/View?PPI=CO1.PPI.16882914&amp;isFromPublicArea=True&amp;isModal=False</v>
          </cell>
          <cell r="AA217">
            <v>44582</v>
          </cell>
          <cell r="AB217" t="str">
            <v>5 Contratación directa</v>
          </cell>
          <cell r="AC217" t="str">
            <v>33 Prestación de Servicios Profesionales y Apoyo (5-8)</v>
          </cell>
          <cell r="AE217" t="str">
            <v>1 1. Ley 80</v>
          </cell>
          <cell r="AF217" t="str">
            <v>SUBSECRETARIA DE GOBERNANZA</v>
          </cell>
          <cell r="AG217" t="str">
            <v>DIRECCIÓN DE ASUNTOS LOCALES Y PARTICIPACION</v>
          </cell>
          <cell r="AH217" t="str">
            <v>1 1. Inversión</v>
          </cell>
          <cell r="AI217">
            <v>7648</v>
          </cell>
          <cell r="AJ217" t="str">
            <v>O2301160121000000</v>
          </cell>
          <cell r="AK217" t="str">
            <v>Fortalecimiento a la gestión, la innovación tecnológica y la comunicación pública de la Secretaría de Cultura, Recreación y Deporte de Bogotá</v>
          </cell>
          <cell r="AO217">
            <v>72106166</v>
          </cell>
          <cell r="AR217">
            <v>72106166</v>
          </cell>
          <cell r="AV217">
            <v>6555106</v>
          </cell>
          <cell r="AW217">
            <v>255</v>
          </cell>
          <cell r="AX217">
            <v>72106166</v>
          </cell>
          <cell r="AY217">
            <v>44587</v>
          </cell>
          <cell r="AZ217">
            <v>160</v>
          </cell>
          <cell r="BA217">
            <v>72106166</v>
          </cell>
          <cell r="BB217">
            <v>44568</v>
          </cell>
          <cell r="BC217" t="str">
            <v>6 6: Prestacion de servicios</v>
          </cell>
          <cell r="BD217" t="str">
            <v>1 Nacional</v>
          </cell>
          <cell r="BE217" t="str">
            <v>3 3. Único Contratista</v>
          </cell>
          <cell r="BF217">
            <v>44586</v>
          </cell>
          <cell r="BG217">
            <v>44588</v>
          </cell>
          <cell r="BH217">
            <v>44922</v>
          </cell>
          <cell r="BI217">
            <v>44922</v>
          </cell>
          <cell r="BJ217" t="str">
            <v>2 2-Ejecución</v>
          </cell>
          <cell r="BK217" t="str">
            <v>1 1. Días</v>
          </cell>
          <cell r="BL217">
            <v>334</v>
          </cell>
          <cell r="BO217">
            <v>334</v>
          </cell>
          <cell r="BP217">
            <v>44587</v>
          </cell>
          <cell r="BQ217">
            <v>44585</v>
          </cell>
          <cell r="BR217">
            <v>45117</v>
          </cell>
          <cell r="CE217" t="str">
            <v>PENDIENTE</v>
          </cell>
          <cell r="CF217" t="str">
            <v>PENDIENTE</v>
          </cell>
          <cell r="CG217" t="str">
            <v>3 3. Municipal</v>
          </cell>
          <cell r="CH217" t="str">
            <v>2 2. Transferencias</v>
          </cell>
          <cell r="CI217" t="str">
            <v>1 1-Pesos Colombianos</v>
          </cell>
          <cell r="CJ217" t="str">
            <v>149 3. Bogotá D.C.</v>
          </cell>
          <cell r="CK217" t="str">
            <v>17 17 La Candelaria</v>
          </cell>
          <cell r="CL217" t="str">
            <v>LA CANDELARIA</v>
          </cell>
          <cell r="CM217" t="str">
            <v>1 1. Única</v>
          </cell>
          <cell r="CN217" t="str">
            <v>4 CARRERA</v>
          </cell>
          <cell r="CO217">
            <v>8</v>
          </cell>
          <cell r="CP217">
            <v>9</v>
          </cell>
          <cell r="CQ217">
            <v>83</v>
          </cell>
          <cell r="CR217" t="str">
            <v>1 Interno</v>
          </cell>
          <cell r="CS217" t="str">
            <v>ALEJANDRO FRANCO PLATA</v>
          </cell>
          <cell r="CT217">
            <v>1071166627</v>
          </cell>
          <cell r="CU217">
            <v>1</v>
          </cell>
          <cell r="CW217" t="str">
            <v>ADMINISTRADOR DE EMPRESAS</v>
          </cell>
        </row>
        <row r="218">
          <cell r="A218">
            <v>216</v>
          </cell>
          <cell r="B218" t="str">
            <v>CONTRATO DE PRESTACIÓN DE SERVICIOS PROFESIONALES Y/O APOYO A LA GESTIÓN</v>
          </cell>
          <cell r="C218" t="str">
            <v>Esdop no. 315 de 2022</v>
          </cell>
          <cell r="D218" t="str">
            <v>CONTRATACIÓN DIRECTA</v>
          </cell>
          <cell r="E218" t="str">
            <v>EDWIN ALEXANDER PRIETO RODRIGUEZ</v>
          </cell>
          <cell r="F218" t="str">
            <v>MASCULINO</v>
          </cell>
          <cell r="G218">
            <v>79741683</v>
          </cell>
          <cell r="H218">
            <v>7</v>
          </cell>
          <cell r="I218" t="str">
            <v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v>
          </cell>
          <cell r="J218" t="str">
            <v>17 17. Contrato de Prestación de Servicios</v>
          </cell>
          <cell r="K218" t="str">
            <v>1 Contratista</v>
          </cell>
          <cell r="L218" t="str">
            <v xml:space="preserve">1 Natural </v>
          </cell>
          <cell r="M218" t="str">
            <v>2 Privada (1)</v>
          </cell>
          <cell r="N218" t="str">
            <v>4 Persona Natural (2)</v>
          </cell>
          <cell r="O218" t="str">
            <v xml:space="preserve">31 31-Servicios Profesionales </v>
          </cell>
          <cell r="P218" t="str">
            <v>CR 28 14 29 SUR</v>
          </cell>
          <cell r="Q218">
            <v>4756374</v>
          </cell>
          <cell r="R218" t="str">
            <v>candelaria@scrd.gov.co</v>
          </cell>
          <cell r="S218">
            <v>27885</v>
          </cell>
          <cell r="T218">
            <v>46</v>
          </cell>
          <cell r="U218" t="str">
            <v>BOGOTÁ, BOGOTÁ D.C.</v>
          </cell>
          <cell r="V218" t="str">
            <v>psicologo con experiencia profesional en políticas públicas y/o trabajo comunitario y/o artístico mínima de 3 años</v>
          </cell>
          <cell r="W218" t="str">
            <v>NO APLICA</v>
          </cell>
          <cell r="X218" t="str">
            <v>NO APLICA</v>
          </cell>
          <cell r="Y218" t="str">
            <v xml:space="preserve">CO1.PCCNTR.3352258	</v>
          </cell>
          <cell r="Z218" t="str">
            <v>https://community.secop.gov.co/Public/Tendering/ContractNoticePhases/View?PPI=CO1.PPI.16772969&amp;isFromPublicArea=True&amp;isModal=False</v>
          </cell>
          <cell r="AA218">
            <v>44582</v>
          </cell>
          <cell r="AB218" t="str">
            <v>5 Contratación directa</v>
          </cell>
          <cell r="AC218" t="str">
            <v>33 Prestación de Servicios Profesionales y Apoyo (5-8)</v>
          </cell>
          <cell r="AE218" t="str">
            <v>1 1. Ley 80</v>
          </cell>
          <cell r="AF218" t="str">
            <v>SUBSECRETARIA DE GOBERNANZA</v>
          </cell>
          <cell r="AG218" t="str">
            <v>DIRECCIÓN DE ASUNTOS LOCALES Y PARTICIPACION</v>
          </cell>
          <cell r="AH218" t="str">
            <v>1 1. Inversión</v>
          </cell>
          <cell r="AI218">
            <v>7648</v>
          </cell>
          <cell r="AJ218" t="str">
            <v>O2301160121000000</v>
          </cell>
          <cell r="AK218" t="str">
            <v>Fortalecimiento a la gestión, la innovación tecnológica y la comunicación pública de la Secretaría de Cultura, Recreación y Deporte de Bogotá</v>
          </cell>
          <cell r="AO218">
            <v>65551060</v>
          </cell>
          <cell r="AR218">
            <v>65551060</v>
          </cell>
          <cell r="AV218">
            <v>6555106</v>
          </cell>
          <cell r="AW218">
            <v>249</v>
          </cell>
          <cell r="AX218">
            <v>65551060</v>
          </cell>
          <cell r="AY218">
            <v>44586</v>
          </cell>
          <cell r="AZ218">
            <v>190</v>
          </cell>
          <cell r="BA218">
            <v>65551060</v>
          </cell>
          <cell r="BB218">
            <v>44568</v>
          </cell>
          <cell r="BC218" t="str">
            <v>6 6: Prestacion de servicios</v>
          </cell>
          <cell r="BD218" t="str">
            <v>1 Nacional</v>
          </cell>
          <cell r="BE218" t="str">
            <v>3 3. Único Contratista</v>
          </cell>
          <cell r="BF218">
            <v>44585</v>
          </cell>
          <cell r="BG218">
            <v>44593</v>
          </cell>
          <cell r="BH218">
            <v>44896</v>
          </cell>
          <cell r="BI218">
            <v>44896</v>
          </cell>
          <cell r="BJ218" t="str">
            <v>2 2-Ejecución</v>
          </cell>
          <cell r="BK218" t="str">
            <v>1 1. Días</v>
          </cell>
          <cell r="BL218">
            <v>303</v>
          </cell>
          <cell r="BO218">
            <v>303</v>
          </cell>
          <cell r="BP218">
            <v>44592</v>
          </cell>
          <cell r="BQ218">
            <v>44585</v>
          </cell>
          <cell r="BR218">
            <v>45076</v>
          </cell>
          <cell r="CE218" t="str">
            <v>PENDIENTE</v>
          </cell>
          <cell r="CF218" t="str">
            <v>PENDIENTE</v>
          </cell>
          <cell r="CG218" t="str">
            <v>3 3. Municipal</v>
          </cell>
          <cell r="CH218" t="str">
            <v>2 2. Transferencias</v>
          </cell>
          <cell r="CI218" t="str">
            <v>1 1-Pesos Colombianos</v>
          </cell>
          <cell r="CJ218" t="str">
            <v>149 3. Bogotá D.C.</v>
          </cell>
          <cell r="CK218" t="str">
            <v>17 17 La Candelaria</v>
          </cell>
          <cell r="CL218" t="str">
            <v>LA CANDELARIA</v>
          </cell>
          <cell r="CM218" t="str">
            <v>1 1. Única</v>
          </cell>
          <cell r="CN218" t="str">
            <v>4 CARRERA</v>
          </cell>
          <cell r="CO218">
            <v>8</v>
          </cell>
          <cell r="CP218">
            <v>9</v>
          </cell>
          <cell r="CQ218">
            <v>83</v>
          </cell>
          <cell r="CR218" t="str">
            <v>1 Interno</v>
          </cell>
          <cell r="CS218" t="str">
            <v>ALEJANDRO FRANCO PLATA</v>
          </cell>
          <cell r="CT218">
            <v>1071166627</v>
          </cell>
          <cell r="CU218">
            <v>1</v>
          </cell>
          <cell r="CW218" t="str">
            <v>PSICOLOGO</v>
          </cell>
        </row>
        <row r="219">
          <cell r="A219">
            <v>217</v>
          </cell>
          <cell r="B219" t="str">
            <v>CONTRATO DE PRESTACIÓN DE SERVICIOS PROFESIONALES Y/O APOYO A LA GESTIÓN</v>
          </cell>
          <cell r="C219" t="str">
            <v>ESDOP 437 DEL 2022</v>
          </cell>
          <cell r="D219" t="str">
            <v>CONTRATACIÓN DIRECTA</v>
          </cell>
          <cell r="E219" t="str">
            <v>JENNIFER  GARCIA RAMIREZ</v>
          </cell>
          <cell r="F219" t="str">
            <v>FEMENINO</v>
          </cell>
          <cell r="G219">
            <v>1097394370</v>
          </cell>
          <cell r="H219">
            <v>4</v>
          </cell>
          <cell r="I219" t="str">
            <v xml:space="preserve"> Prestar con plena autonomía técnica y administrativa los servicios profesionales para apoyar a la Dirección de Economía, Estudios y Política (DEEP) en las acciones referidas al apoyo a la supervisión desde el componente financiero en los contratos y proyectos que surjan de las (3) tres metas del proyecto de inversión 7881 a cargo de la Dirección en la vigencia 2022.</v>
          </cell>
          <cell r="J219" t="str">
            <v>17 17. Contrato de Prestación de Servicios</v>
          </cell>
          <cell r="K219" t="str">
            <v>1 Contratista</v>
          </cell>
          <cell r="L219" t="str">
            <v xml:space="preserve">1 Natural </v>
          </cell>
          <cell r="M219" t="str">
            <v>2 Privada (1)</v>
          </cell>
          <cell r="N219" t="str">
            <v>4 Persona Natural (2)</v>
          </cell>
          <cell r="O219" t="str">
            <v xml:space="preserve">31 31-Servicios Profesionales </v>
          </cell>
          <cell r="P219" t="str">
            <v>CR 116 77 B 42 CA 125</v>
          </cell>
          <cell r="Q219">
            <v>3188584559</v>
          </cell>
          <cell r="R219" t="str">
            <v>jennifer.garcia@scrd.gov.co</v>
          </cell>
          <cell r="S219">
            <v>32814</v>
          </cell>
          <cell r="T219">
            <v>33</v>
          </cell>
          <cell r="U219" t="str">
            <v>CALARCA, QUINDIO</v>
          </cell>
          <cell r="V219" t="str">
            <v>contaduría pública con especialización y tres(3) años de experiencia profesional</v>
          </cell>
          <cell r="W219" t="str">
            <v>NO APLICA</v>
          </cell>
          <cell r="X219" t="str">
            <v>NO APLICA</v>
          </cell>
          <cell r="Y219" t="str">
            <v xml:space="preserve">CO1.PCCNTR.3356830	</v>
          </cell>
          <cell r="Z219" t="str">
            <v>https://community.secop.gov.co/Public/Tendering/ContractNoticePhases/View?PPI=CO1.PPI.16983311&amp;isFromPublicArea=True&amp;isModal=False</v>
          </cell>
          <cell r="AA219">
            <v>44582</v>
          </cell>
          <cell r="AB219" t="str">
            <v>5 Contratación directa</v>
          </cell>
          <cell r="AC219" t="str">
            <v>33 Prestación de Servicios Profesionales y Apoyo (5-8)</v>
          </cell>
          <cell r="AE219" t="str">
            <v>1 1. Ley 80</v>
          </cell>
          <cell r="AF219" t="str">
            <v>SUBSECRETARIA DE GOBERNANZA</v>
          </cell>
          <cell r="AG219" t="str">
            <v>DIRECCION DE ECONOMIA ESTUDIOS Y POLITICA</v>
          </cell>
          <cell r="AH219" t="str">
            <v>1 1. Inversión</v>
          </cell>
          <cell r="AI219">
            <v>7881</v>
          </cell>
          <cell r="AJ219" t="str">
            <v>O2301160124000000</v>
          </cell>
          <cell r="AK219" t="str">
            <v>Generación de desarrollo social y económico sostenible a través de actividades culturales y creativas en Bogotá.</v>
          </cell>
          <cell r="AO219">
            <v>87868187</v>
          </cell>
          <cell r="AR219">
            <v>87868187</v>
          </cell>
          <cell r="AV219">
            <v>7988017</v>
          </cell>
          <cell r="AW219">
            <v>261</v>
          </cell>
          <cell r="AX219">
            <v>87868187</v>
          </cell>
          <cell r="AY219">
            <v>44587</v>
          </cell>
          <cell r="AZ219">
            <v>355</v>
          </cell>
          <cell r="BA219">
            <v>87868187</v>
          </cell>
          <cell r="BB219">
            <v>44575</v>
          </cell>
          <cell r="BC219" t="str">
            <v>6 6: Prestacion de servicios</v>
          </cell>
          <cell r="BD219" t="str">
            <v>1 Nacional</v>
          </cell>
          <cell r="BE219" t="str">
            <v>3 3. Único Contratista</v>
          </cell>
          <cell r="BF219">
            <v>44586</v>
          </cell>
          <cell r="BG219">
            <v>44587</v>
          </cell>
          <cell r="BH219">
            <v>44921</v>
          </cell>
          <cell r="BI219">
            <v>44921</v>
          </cell>
          <cell r="BJ219" t="str">
            <v>2 2-Ejecución</v>
          </cell>
          <cell r="BK219" t="str">
            <v>1 1. Días</v>
          </cell>
          <cell r="BL219">
            <v>334</v>
          </cell>
          <cell r="BO219">
            <v>334</v>
          </cell>
          <cell r="BP219">
            <v>44586</v>
          </cell>
          <cell r="BQ219">
            <v>44583</v>
          </cell>
          <cell r="BR219">
            <v>45107</v>
          </cell>
          <cell r="CE219" t="str">
            <v>PENDIENTE</v>
          </cell>
          <cell r="CF219" t="str">
            <v>PENDIENTE</v>
          </cell>
          <cell r="CG219" t="str">
            <v>3 3. Municipal</v>
          </cell>
          <cell r="CH219" t="str">
            <v>2 2. Transferencias</v>
          </cell>
          <cell r="CI219" t="str">
            <v>1 1-Pesos Colombianos</v>
          </cell>
          <cell r="CJ219" t="str">
            <v>149 3. Bogotá D.C.</v>
          </cell>
          <cell r="CK219" t="str">
            <v>17 17 La Candelaria</v>
          </cell>
          <cell r="CL219" t="str">
            <v>LA CANDELARIA</v>
          </cell>
          <cell r="CM219" t="str">
            <v>1 1. Única</v>
          </cell>
          <cell r="CN219" t="str">
            <v>4 CARRERA</v>
          </cell>
          <cell r="CO219">
            <v>8</v>
          </cell>
          <cell r="CP219">
            <v>9</v>
          </cell>
          <cell r="CQ219">
            <v>83</v>
          </cell>
          <cell r="CR219" t="str">
            <v>1 Interno</v>
          </cell>
          <cell r="CS219" t="str">
            <v>MAURICIO AGUDELO RUIZ</v>
          </cell>
          <cell r="CT219">
            <v>71315546</v>
          </cell>
          <cell r="CU219">
            <v>0</v>
          </cell>
          <cell r="CW219" t="str">
            <v>CONTADOR PUBLICO ESPECIALISTA</v>
          </cell>
        </row>
        <row r="220">
          <cell r="A220">
            <v>218</v>
          </cell>
          <cell r="B220" t="str">
            <v>CONTRATO DE PRESTACIÓN DE SERVICIOS PROFESIONALES Y/O APOYO A LA GESTIÓN</v>
          </cell>
          <cell r="C220" t="str">
            <v>ESDOP 454 de 2022</v>
          </cell>
          <cell r="D220" t="str">
            <v>CONTRATACIÓN DIRECTA</v>
          </cell>
          <cell r="E220" t="str">
            <v>JUAN PABLO HENAO VALLEJO</v>
          </cell>
          <cell r="F220" t="str">
            <v>MASCULINO</v>
          </cell>
          <cell r="G220">
            <v>9725241</v>
          </cell>
          <cell r="H220">
            <v>3</v>
          </cell>
          <cell r="I220" t="str">
            <v xml:space="preserve"> Prestar de manera autónoma los servicios profesionales para apoyar a la dirección de economía, estudios y política en el desarrollo de acciones y estrategias que permitan el fortalecimiento de los distritos creativos priorizados, específicamente en la construcción de herramientas participativas y de implementación actividades dirigidas a la concertación con la ciudadanía y los agentes de estos territorios. lo anterior, en cumplimiento de los objetivos tanto de la política pública distrital de  economía cultural y creativa como de la meta 1 del proyecto de inversión 7881 del plan distrital de desarrollo 2020-2024, en la vigencia 2022.</v>
          </cell>
          <cell r="J220" t="str">
            <v>17 17. Contrato de Prestación de Servicios</v>
          </cell>
          <cell r="K220" t="str">
            <v>1 Contratista</v>
          </cell>
          <cell r="L220" t="str">
            <v xml:space="preserve">1 Natural </v>
          </cell>
          <cell r="M220" t="str">
            <v>2 Privada (1)</v>
          </cell>
          <cell r="N220" t="str">
            <v>4 Persona Natural (2)</v>
          </cell>
          <cell r="O220" t="str">
            <v xml:space="preserve">31 31-Servicios Profesionales </v>
          </cell>
          <cell r="P220" t="str">
            <v>Carrera 26 # 45C-51 Piso 1</v>
          </cell>
          <cell r="Q220">
            <v>7392162</v>
          </cell>
          <cell r="R220" t="str">
            <v>juan.henao@scrd.gov.co</v>
          </cell>
          <cell r="S220">
            <v>29233</v>
          </cell>
          <cell r="T220">
            <v>42</v>
          </cell>
          <cell r="U220" t="str">
            <v>BOGOTÁ, BOGOTÁ D.C.</v>
          </cell>
          <cell r="V220" t="str">
            <v>sociología con seis (6) años de experiencia profesional.</v>
          </cell>
          <cell r="W220" t="str">
            <v>NO APLICA</v>
          </cell>
          <cell r="X220" t="str">
            <v>NO APLICA</v>
          </cell>
          <cell r="Y220" t="str">
            <v xml:space="preserve">CO1.PCCNTR.3357019	</v>
          </cell>
          <cell r="Z220" t="str">
            <v>https://community.secop.gov.co/Public/Tendering/ContractNoticePhases/View?PPI=CO1.PPI.16971344&amp;isFromPublicArea=True&amp;isModal=False</v>
          </cell>
          <cell r="AA220">
            <v>44582</v>
          </cell>
          <cell r="AB220" t="str">
            <v>5 Contratación directa</v>
          </cell>
          <cell r="AC220" t="str">
            <v>33 Prestación de Servicios Profesionales y Apoyo (5-8)</v>
          </cell>
          <cell r="AE220" t="str">
            <v>1 1. Ley 80</v>
          </cell>
          <cell r="AF220" t="str">
            <v>SUBSECRETARIA DE GOBERNANZA</v>
          </cell>
          <cell r="AG220" t="str">
            <v>DIRECCION DE ECONOMIA ESTUDIOS Y POLITICA</v>
          </cell>
          <cell r="AH220" t="str">
            <v>1 1. Inversión</v>
          </cell>
          <cell r="AI220">
            <v>7881</v>
          </cell>
          <cell r="AJ220" t="str">
            <v>O2301160124000000</v>
          </cell>
          <cell r="AK220" t="str">
            <v>Generación de desarrollo social y económico sostenible a través de actividades culturales y creativas en Bogotá.</v>
          </cell>
          <cell r="AO220">
            <v>95441178</v>
          </cell>
          <cell r="AR220">
            <v>95441178</v>
          </cell>
          <cell r="AV220">
            <v>8702843</v>
          </cell>
          <cell r="AW220">
            <v>265</v>
          </cell>
          <cell r="AX220">
            <v>95441178</v>
          </cell>
          <cell r="AY220">
            <v>44587</v>
          </cell>
          <cell r="AZ220">
            <v>378</v>
          </cell>
          <cell r="BA220">
            <v>95743208</v>
          </cell>
          <cell r="BB220">
            <v>44578</v>
          </cell>
          <cell r="BC220" t="str">
            <v>6 6: Prestacion de servicios</v>
          </cell>
          <cell r="BD220" t="str">
            <v>1 Nacional</v>
          </cell>
          <cell r="BE220" t="str">
            <v>3 3. Único Contratista</v>
          </cell>
          <cell r="BF220">
            <v>44586</v>
          </cell>
          <cell r="BG220">
            <v>44587</v>
          </cell>
          <cell r="BH220">
            <v>44920</v>
          </cell>
          <cell r="BI220">
            <v>44920</v>
          </cell>
          <cell r="BJ220" t="str">
            <v>2 2-Ejecución</v>
          </cell>
          <cell r="BK220" t="str">
            <v>1 1. Días</v>
          </cell>
          <cell r="BL220">
            <v>333</v>
          </cell>
          <cell r="BO220">
            <v>333</v>
          </cell>
          <cell r="BP220">
            <v>44586</v>
          </cell>
          <cell r="BQ220">
            <v>44583</v>
          </cell>
          <cell r="BR220">
            <v>45103</v>
          </cell>
          <cell r="CE220" t="str">
            <v>PENDIENTE</v>
          </cell>
          <cell r="CF220" t="str">
            <v>PENDIENTE</v>
          </cell>
          <cell r="CG220" t="str">
            <v>3 3. Municipal</v>
          </cell>
          <cell r="CH220" t="str">
            <v>2 2. Transferencias</v>
          </cell>
          <cell r="CI220" t="str">
            <v>1 1-Pesos Colombianos</v>
          </cell>
          <cell r="CJ220" t="str">
            <v>149 3. Bogotá D.C.</v>
          </cell>
          <cell r="CK220" t="str">
            <v>17 17 La Candelaria</v>
          </cell>
          <cell r="CL220" t="str">
            <v>LA CANDELARIA</v>
          </cell>
          <cell r="CM220" t="str">
            <v>1 1. Única</v>
          </cell>
          <cell r="CN220" t="str">
            <v>4 CARRERA</v>
          </cell>
          <cell r="CO220">
            <v>8</v>
          </cell>
          <cell r="CP220">
            <v>9</v>
          </cell>
          <cell r="CQ220">
            <v>83</v>
          </cell>
          <cell r="CR220" t="str">
            <v>1 Interno</v>
          </cell>
          <cell r="CS220" t="str">
            <v>MAURICIO AGUDELO RUIZ</v>
          </cell>
          <cell r="CT220">
            <v>71315546</v>
          </cell>
          <cell r="CU220">
            <v>0</v>
          </cell>
        </row>
        <row r="221">
          <cell r="A221">
            <v>219</v>
          </cell>
          <cell r="B221" t="str">
            <v>CONTRATO DE PRESTACIÓN DE SERVICIOS PROFESIONALES Y/O APOYO A LA GESTIÓN</v>
          </cell>
          <cell r="C221" t="str">
            <v>ESDOP 38 DE 2022</v>
          </cell>
          <cell r="D221" t="str">
            <v>CONTRATACIÓN DIRECTA</v>
          </cell>
          <cell r="E221" t="str">
            <v>RUBEN DAVID SOTO CASTRO</v>
          </cell>
          <cell r="F221" t="str">
            <v>MASCULINO</v>
          </cell>
          <cell r="G221">
            <v>72211971</v>
          </cell>
          <cell r="H221">
            <v>4</v>
          </cell>
          <cell r="I221"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v>
          </cell>
          <cell r="J221" t="str">
            <v>17 17. Contrato de Prestación de Servicios</v>
          </cell>
          <cell r="K221" t="str">
            <v>1 Contratista</v>
          </cell>
          <cell r="L221" t="str">
            <v xml:space="preserve">1 Natural </v>
          </cell>
          <cell r="M221" t="str">
            <v>2 Privada (1)</v>
          </cell>
          <cell r="N221" t="str">
            <v>4 Persona Natural (2)</v>
          </cell>
          <cell r="O221" t="str">
            <v xml:space="preserve">31 31-Servicios Profesionales </v>
          </cell>
          <cell r="P221" t="str">
            <v>CARRERA 55 A Nº 188-41</v>
          </cell>
          <cell r="Q221">
            <v>3123345502</v>
          </cell>
          <cell r="R221" t="str">
            <v>ruben.soto@scrd.gov.co</v>
          </cell>
          <cell r="S221">
            <v>27528</v>
          </cell>
          <cell r="T221">
            <v>47</v>
          </cell>
          <cell r="U221" t="str">
            <v>BARRANQUILLA, ATLANTICO</v>
          </cell>
          <cell r="V221" t="str">
            <v>ARQUITECTO, ESPECIALISTA EN CONSERVACIÓN Y RESTAURACIÓN DEL PATRIMONIO
ARQUITECTÓNICO, y experiencia profesional de más de tres (3) años</v>
          </cell>
          <cell r="W221" t="str">
            <v>NO APLICA</v>
          </cell>
          <cell r="X221" t="str">
            <v>NO APLICA</v>
          </cell>
          <cell r="Y221" t="str">
            <v xml:space="preserve">CO1.PCCNTR.3361533	</v>
          </cell>
          <cell r="Z221" t="str">
            <v>https://community.secop.gov.co/Public/Tendering/ContractNoticePhases/View?PPI=CO1.PPI.16912773&amp;isFromPublicArea=True&amp;isModal=False</v>
          </cell>
          <cell r="AA221">
            <v>44583</v>
          </cell>
          <cell r="AB221" t="str">
            <v>5 Contratación directa</v>
          </cell>
          <cell r="AC221" t="str">
            <v>33 Prestación de Servicios Profesionales y Apoyo (5-8)</v>
          </cell>
          <cell r="AE221" t="str">
            <v>1 1. Ley 80</v>
          </cell>
          <cell r="AF221" t="str">
            <v>DIRECCION DE ARTE CULTURA Y PATRIMONIO</v>
          </cell>
          <cell r="AG221" t="str">
            <v>SUBDIRECCIÓN DE INFRAESTRUCTURA Y PATRIMONIO CULTURAL</v>
          </cell>
          <cell r="AH221" t="str">
            <v>1 1. Inversión</v>
          </cell>
          <cell r="AI221">
            <v>7886</v>
          </cell>
          <cell r="AJ221" t="str">
            <v>O2301160121000000</v>
          </cell>
          <cell r="AK221" t="str">
            <v>Reconocimiento y valoración del patrimonio material e inmaterial de
Bogotá.</v>
          </cell>
          <cell r="AO221">
            <v>44732895</v>
          </cell>
          <cell r="AP221">
            <v>3994009</v>
          </cell>
          <cell r="AR221">
            <v>48726904</v>
          </cell>
          <cell r="AV221">
            <v>7988017</v>
          </cell>
          <cell r="AW221">
            <v>295</v>
          </cell>
          <cell r="AX221">
            <v>44732895</v>
          </cell>
          <cell r="AY221">
            <v>44587</v>
          </cell>
          <cell r="AZ221">
            <v>340</v>
          </cell>
          <cell r="BA221">
            <v>44732895</v>
          </cell>
          <cell r="BB221">
            <v>44574</v>
          </cell>
          <cell r="BC221" t="str">
            <v>6 6: Prestacion de servicios</v>
          </cell>
          <cell r="BD221" t="str">
            <v>1 Nacional</v>
          </cell>
          <cell r="BE221" t="str">
            <v>3 3. Único Contratista</v>
          </cell>
          <cell r="BF221">
            <v>44583</v>
          </cell>
          <cell r="BG221">
            <v>44589</v>
          </cell>
          <cell r="BH221">
            <v>44742</v>
          </cell>
          <cell r="BI221">
            <v>44772</v>
          </cell>
          <cell r="BJ221" t="str">
            <v>2 2-Ejecución</v>
          </cell>
          <cell r="BK221" t="str">
            <v>1 1. Días</v>
          </cell>
          <cell r="BL221">
            <v>153</v>
          </cell>
          <cell r="BM221">
            <v>30</v>
          </cell>
          <cell r="BO221">
            <v>183</v>
          </cell>
          <cell r="BP221">
            <v>44588</v>
          </cell>
          <cell r="BQ221">
            <v>44585</v>
          </cell>
          <cell r="BR221">
            <v>44926</v>
          </cell>
          <cell r="CE221" t="str">
            <v>PENDIENTE</v>
          </cell>
          <cell r="CF221" t="str">
            <v>PENDIENTE</v>
          </cell>
          <cell r="CG221" t="str">
            <v>3 3. Municipal</v>
          </cell>
          <cell r="CH221" t="str">
            <v>2 2. Transferencias</v>
          </cell>
          <cell r="CI221" t="str">
            <v>1 1-Pesos Colombianos</v>
          </cell>
          <cell r="CJ221" t="str">
            <v>149 3. Bogotá D.C.</v>
          </cell>
          <cell r="CK221" t="str">
            <v>17 17 La Candelaria</v>
          </cell>
          <cell r="CL221" t="str">
            <v>LA CANDELARIA</v>
          </cell>
          <cell r="CM221" t="str">
            <v>1 1. Única</v>
          </cell>
          <cell r="CN221" t="str">
            <v>4 CARRERA</v>
          </cell>
          <cell r="CO221">
            <v>8</v>
          </cell>
          <cell r="CP221">
            <v>9</v>
          </cell>
          <cell r="CQ221">
            <v>83</v>
          </cell>
          <cell r="CR221" t="str">
            <v>1 Interno</v>
          </cell>
          <cell r="CS221" t="str">
            <v>SANDRA LILIANA RUIZ GUTIERREZ</v>
          </cell>
          <cell r="CT221">
            <v>52216728</v>
          </cell>
          <cell r="CU221">
            <v>0</v>
          </cell>
          <cell r="CW221" t="str">
            <v>ARQUITECTO ESPECIALISTA</v>
          </cell>
        </row>
        <row r="222">
          <cell r="A222">
            <v>220</v>
          </cell>
          <cell r="B222" t="str">
            <v>CONTRATO DE PRESTACIÓN DE SERVICIOS PROFESIONALES Y/O APOYO A LA GESTIÓN</v>
          </cell>
          <cell r="C222" t="str">
            <v>ESDOP 240 DE 2022</v>
          </cell>
          <cell r="D222" t="str">
            <v>CONTRATACIÓN DIRECTA</v>
          </cell>
          <cell r="E222" t="str">
            <v>JOHANA  SANDOVAL RODRIGUEZ</v>
          </cell>
          <cell r="F222" t="str">
            <v>FEMENINO</v>
          </cell>
          <cell r="G222">
            <v>53080119</v>
          </cell>
          <cell r="H222">
            <v>2</v>
          </cell>
          <cell r="I222" t="str">
            <v xml:space="preserve"> Prestar los servicios profesionales a la Subdirección de Gestión Cultural y Artística en lo relacionado con el proyecto de inversión No. 7887 denominado "Implementación de una estrategia de Arte en Espacio Público en Bogotá" apoyando la formulación y el desarrollo de proyectos, procesos y actividades que fortalezcan el arte en espacio público en la ciudad.</v>
          </cell>
          <cell r="J222" t="str">
            <v>17 17. Contrato de Prestación de Servicios</v>
          </cell>
          <cell r="K222" t="str">
            <v>1 Contratista</v>
          </cell>
          <cell r="L222" t="str">
            <v xml:space="preserve">1 Natural </v>
          </cell>
          <cell r="M222" t="str">
            <v>2 Privada (1)</v>
          </cell>
          <cell r="N222" t="str">
            <v>4 Persona Natural (2)</v>
          </cell>
          <cell r="O222" t="str">
            <v xml:space="preserve">31 31-Servicios Profesionales </v>
          </cell>
          <cell r="P222" t="str">
            <v>Cr. 76 a # 92 - 24 apto 304</v>
          </cell>
          <cell r="Q222">
            <v>3204917509</v>
          </cell>
          <cell r="R222" t="str">
            <v>johana.sandoval@scrd.gov.co</v>
          </cell>
          <cell r="S222">
            <v>30789</v>
          </cell>
          <cell r="T222">
            <v>38</v>
          </cell>
          <cell r="U222" t="str">
            <v>BOGOTÁ, BOGOTÁ D.C.</v>
          </cell>
          <cell r="V222" t="str">
            <v>MAESTRA EN ARTES VISUALES, y experiencia profesional de más de cuatro
(4) años</v>
          </cell>
          <cell r="W222" t="str">
            <v>NO APLICA</v>
          </cell>
          <cell r="X222" t="str">
            <v>NO APLICA</v>
          </cell>
          <cell r="Y222" t="str">
            <v xml:space="preserve">CO1.PCCNTR.3361767	</v>
          </cell>
          <cell r="Z222" t="str">
            <v>https://community.secop.gov.co/Public/Tendering/ContractNoticePhases/View?PPI=CO1.PPI.16956027&amp;isFromPublicArea=True&amp;isModal=False</v>
          </cell>
          <cell r="AA222">
            <v>44583</v>
          </cell>
          <cell r="AB222" t="str">
            <v>5 Contratación directa</v>
          </cell>
          <cell r="AC222" t="str">
            <v>33 Prestación de Servicios Profesionales y Apoyo (5-8)</v>
          </cell>
          <cell r="AE222" t="str">
            <v>1 1. Ley 80</v>
          </cell>
          <cell r="AF222" t="str">
            <v>DIRECCION DE ARTE CULTURA Y PATRIMONIO</v>
          </cell>
          <cell r="AG222" t="str">
            <v>SUBDIRECCION DE GESTION CULTURAL Y ARTISTICA</v>
          </cell>
          <cell r="AH222" t="str">
            <v>1 1. Inversión</v>
          </cell>
          <cell r="AI222">
            <v>7887</v>
          </cell>
          <cell r="AJ222" t="str">
            <v>O2301160124000000</v>
          </cell>
          <cell r="AK222" t="str">
            <v>Implementación de una estrategia de arte en espacio público en Bogotá.</v>
          </cell>
          <cell r="AO222">
            <v>79981198</v>
          </cell>
          <cell r="AR222">
            <v>79981198</v>
          </cell>
          <cell r="AV222">
            <v>7271018</v>
          </cell>
          <cell r="AW222">
            <v>301</v>
          </cell>
          <cell r="AX222">
            <v>79981198</v>
          </cell>
          <cell r="AY222">
            <v>44587</v>
          </cell>
          <cell r="AZ222">
            <v>321</v>
          </cell>
          <cell r="BA222">
            <v>79981198</v>
          </cell>
          <cell r="BB222">
            <v>44574</v>
          </cell>
          <cell r="BC222" t="str">
            <v>6 6: Prestacion de servicios</v>
          </cell>
          <cell r="BD222" t="str">
            <v>1 Nacional</v>
          </cell>
          <cell r="BE222" t="str">
            <v>3 3. Único Contratista</v>
          </cell>
          <cell r="BF222">
            <v>44584</v>
          </cell>
          <cell r="BG222">
            <v>44589</v>
          </cell>
          <cell r="BH222">
            <v>44922</v>
          </cell>
          <cell r="BI222">
            <v>44922</v>
          </cell>
          <cell r="BJ222" t="str">
            <v>2 2-Ejecución</v>
          </cell>
          <cell r="BK222" t="str">
            <v>1 1. Días</v>
          </cell>
          <cell r="BL222">
            <v>333</v>
          </cell>
          <cell r="BO222">
            <v>333</v>
          </cell>
          <cell r="BP222">
            <v>44588</v>
          </cell>
          <cell r="BQ222">
            <v>44585</v>
          </cell>
          <cell r="BR222">
            <v>45117</v>
          </cell>
          <cell r="CE222" t="str">
            <v>PENDIENTE</v>
          </cell>
          <cell r="CF222" t="str">
            <v>PENDIENTE</v>
          </cell>
          <cell r="CG222" t="str">
            <v>3 3. Municipal</v>
          </cell>
          <cell r="CH222" t="str">
            <v>2 2. Transferencias</v>
          </cell>
          <cell r="CI222" t="str">
            <v>1 1-Pesos Colombianos</v>
          </cell>
          <cell r="CJ222" t="str">
            <v>149 3. Bogotá D.C.</v>
          </cell>
          <cell r="CK222" t="str">
            <v>17 17 La Candelaria</v>
          </cell>
          <cell r="CL222" t="str">
            <v>LA CANDELARIA</v>
          </cell>
          <cell r="CM222" t="str">
            <v>1 1. Única</v>
          </cell>
          <cell r="CN222" t="str">
            <v>4 CARRERA</v>
          </cell>
          <cell r="CO222">
            <v>8</v>
          </cell>
          <cell r="CP222">
            <v>9</v>
          </cell>
          <cell r="CQ222">
            <v>83</v>
          </cell>
          <cell r="CR222" t="str">
            <v>1 Interno</v>
          </cell>
          <cell r="CS222" t="str">
            <v>DIANA MARIA MUÑOZ MONTOYA</v>
          </cell>
          <cell r="CT222">
            <v>52213627</v>
          </cell>
          <cell r="CU222">
            <v>1</v>
          </cell>
          <cell r="CW222" t="str">
            <v>MAESTRO EN ARTES</v>
          </cell>
        </row>
        <row r="223">
          <cell r="A223">
            <v>221</v>
          </cell>
          <cell r="B223" t="str">
            <v>CONTRATO DE PRESTACIÓN DE SERVICIOS PROFESIONALES Y/O APOYO A LA GESTIÓN</v>
          </cell>
          <cell r="C223" t="str">
            <v>ESDOP 182 DE 2022</v>
          </cell>
          <cell r="D223" t="str">
            <v>CONTRATACIÓN DIRECTA</v>
          </cell>
          <cell r="E223" t="str">
            <v xml:space="preserve">CEDENTE: CAROLINA  PABON RODRIGUEZ
CESIONARIO: LAURA MUÑOZ SANCHEZ </v>
          </cell>
          <cell r="F223" t="str">
            <v>FEMENINO</v>
          </cell>
          <cell r="G223" t="str">
            <v>CEDENTE: 52353952
CESIONARIO: 1032384379</v>
          </cell>
          <cell r="H223" t="str">
            <v>CEDENTE: 0
CESIONARIO: 0</v>
          </cell>
          <cell r="I223" t="str">
            <v xml:space="preserve"> Prestar los servicios profesionales a la Subdirección de Gestión Cultural y Artística, en lo relacionado con el proyecto de inversión 7884 "Formación y cualificación para agentes culturales y ciudadanía en Bogotá", y el cumplimiento de las metas del proyecto, apoyando el fortalecimiento del portafolio de formación y el acompañamiento pedagógico de los procesos de cualificación a nivel presencial y virtual.</v>
          </cell>
          <cell r="J223" t="str">
            <v>17 17. Contrato de Prestación de Servicios</v>
          </cell>
          <cell r="K223" t="str">
            <v>1 Contratista</v>
          </cell>
          <cell r="L223" t="str">
            <v xml:space="preserve">1 Natural </v>
          </cell>
          <cell r="M223" t="str">
            <v>2 Privada (1)</v>
          </cell>
          <cell r="N223" t="str">
            <v>4 Persona Natural (2)</v>
          </cell>
          <cell r="O223" t="str">
            <v xml:space="preserve">31 31-Servicios Profesionales </v>
          </cell>
          <cell r="P223" t="str">
            <v>CEDENTE: CL 5 B 72 C 58
CESIONARIO: KR 68A 2347 IN 6 AP 301</v>
          </cell>
          <cell r="Q223" t="str">
            <v>CEDENTE: 3202389998
CESIONARIO: 2633142</v>
          </cell>
          <cell r="R223" t="str">
            <v>CEDENTE: caritopabonro@gmail.com
CESIONARIO: laura.ms329@gmail.com</v>
          </cell>
          <cell r="S223" t="str">
            <v>CEDENTE: 1/5/1979
CESIONARIO: 29/03/1987</v>
          </cell>
          <cell r="T223" t="str">
            <v>CEDENTE: 43
CESIONARIO: 35</v>
          </cell>
          <cell r="U223" t="str">
            <v>CEDENTE Y CESIONARIO: BOGOTÁ, BOGOTÁ D.C.</v>
          </cell>
          <cell r="V223" t="str">
            <v xml:space="preserve">Maestra en Artes Plásticas, con experiencia de
más de dos años </v>
          </cell>
          <cell r="W223" t="str">
            <v>NO APLICA</v>
          </cell>
          <cell r="X223" t="str">
            <v>NO APLICA</v>
          </cell>
          <cell r="Y223" t="str">
            <v xml:space="preserve">CO1.PCCNTR.3363065	</v>
          </cell>
          <cell r="Z223" t="str">
            <v>https://community.secop.gov.co/Public/Tendering/ContractNoticePhases/View?PPI=CO1.PPI.16961924&amp;isFromPublicArea=True&amp;isModal=False</v>
          </cell>
          <cell r="AA223">
            <v>44583</v>
          </cell>
          <cell r="AB223" t="str">
            <v>5 Contratación directa</v>
          </cell>
          <cell r="AC223" t="str">
            <v>33 Prestación de Servicios Profesionales y Apoyo (5-8)</v>
          </cell>
          <cell r="AE223" t="str">
            <v>1 1. Ley 80</v>
          </cell>
          <cell r="AF223" t="str">
            <v>DIRECCION DE ARTE CULTURA Y PATRIMONIO</v>
          </cell>
          <cell r="AG223" t="str">
            <v>SUBDIRECCION DE GESTION CULTURAL Y ARTISTICA</v>
          </cell>
          <cell r="AH223" t="str">
            <v>1 1. Inversión</v>
          </cell>
          <cell r="AI223">
            <v>7884</v>
          </cell>
          <cell r="AJ223" t="str">
            <v>O2301160120000000</v>
          </cell>
          <cell r="AK223" t="str">
            <v>Formación y cualificación para agentes culturales y ciudadanía en Bogotá</v>
          </cell>
          <cell r="AO223">
            <v>64147189</v>
          </cell>
          <cell r="AR223">
            <v>64147189</v>
          </cell>
          <cell r="AV223">
            <v>6947349</v>
          </cell>
          <cell r="AW223">
            <v>302</v>
          </cell>
          <cell r="AX223">
            <v>64147189</v>
          </cell>
          <cell r="AY223">
            <v>44587</v>
          </cell>
          <cell r="AZ223">
            <v>311</v>
          </cell>
          <cell r="BA223">
            <v>64219188</v>
          </cell>
          <cell r="BB223">
            <v>44574</v>
          </cell>
          <cell r="BC223" t="str">
            <v>6 6: Prestacion de servicios</v>
          </cell>
          <cell r="BD223" t="str">
            <v>1 Nacional</v>
          </cell>
          <cell r="BE223" t="str">
            <v>3 3. Único Contratista</v>
          </cell>
          <cell r="BF223">
            <v>44583</v>
          </cell>
          <cell r="BG223">
            <v>44588</v>
          </cell>
          <cell r="BH223">
            <v>44868</v>
          </cell>
          <cell r="BI223">
            <v>44904</v>
          </cell>
          <cell r="BJ223" t="str">
            <v>2 2-Ejecución</v>
          </cell>
          <cell r="BK223" t="str">
            <v>1 1. Días</v>
          </cell>
          <cell r="BL223">
            <v>280</v>
          </cell>
          <cell r="BM223">
            <v>36</v>
          </cell>
          <cell r="BO223">
            <v>316</v>
          </cell>
          <cell r="BP223">
            <v>44588</v>
          </cell>
          <cell r="BQ223">
            <v>44585</v>
          </cell>
          <cell r="BR223">
            <v>45063</v>
          </cell>
          <cell r="CE223" t="str">
            <v>PENDIENTE</v>
          </cell>
          <cell r="CF223" t="str">
            <v>PENDIENTE</v>
          </cell>
          <cell r="CG223" t="str">
            <v>3 3. Municipal</v>
          </cell>
          <cell r="CH223" t="str">
            <v>2 2. Transferencias</v>
          </cell>
          <cell r="CI223" t="str">
            <v>1 1-Pesos Colombianos</v>
          </cell>
          <cell r="CJ223" t="str">
            <v>149 3. Bogotá D.C.</v>
          </cell>
          <cell r="CK223" t="str">
            <v>17 17 La Candelaria</v>
          </cell>
          <cell r="CL223" t="str">
            <v>LA CANDELARIA</v>
          </cell>
          <cell r="CM223" t="str">
            <v>1 1. Única</v>
          </cell>
          <cell r="CN223" t="str">
            <v>4 CARRERA</v>
          </cell>
          <cell r="CO223">
            <v>8</v>
          </cell>
          <cell r="CP223">
            <v>9</v>
          </cell>
          <cell r="CQ223">
            <v>83</v>
          </cell>
          <cell r="CR223" t="str">
            <v>1 Interno</v>
          </cell>
          <cell r="CS223" t="str">
            <v>LAURA MORALES LOPEZ</v>
          </cell>
          <cell r="CT223">
            <v>52805510</v>
          </cell>
          <cell r="CU223">
            <v>1</v>
          </cell>
          <cell r="CW223" t="str">
            <v>Maestra en Artes Plásticas</v>
          </cell>
        </row>
        <row r="224">
          <cell r="A224">
            <v>222</v>
          </cell>
          <cell r="B224" t="str">
            <v>CONTRATO DE PRESTACIÓN DE SERVICIOS PROFESIONALES Y/O APOYO A LA GESTIÓN</v>
          </cell>
          <cell r="C224" t="str">
            <v>ESDOP 44 DE 2022</v>
          </cell>
          <cell r="D224" t="str">
            <v>CONTRATACIÓN DIRECTA</v>
          </cell>
          <cell r="E224" t="str">
            <v>GERMAN  SALGADO NEIRA</v>
          </cell>
          <cell r="F224" t="str">
            <v>MASCULINO</v>
          </cell>
          <cell r="G224">
            <v>1010177397</v>
          </cell>
          <cell r="H224">
            <v>6</v>
          </cell>
          <cell r="I224" t="str">
            <v xml:space="preserve"> Prestar los servicios profesionales a la Subdirección de Gestión Cultural y Artística, en lo relacionado con el proyecto de inversión 7884 "Formación y cualificación para agentes Culturales y ciudadanía en Bogotá", y el cumplimiento de la meta "Beneficiar 4.500 personas en procesos de educación informal del sector artístico y cultural", brindando apoyo en el desarrollo gráfico y elaboración de los cursos de la Plataforma Virtual de Formación.</v>
          </cell>
          <cell r="J224" t="str">
            <v>17 17. Contrato de Prestación de Servicios</v>
          </cell>
          <cell r="K224" t="str">
            <v>1 Contratista</v>
          </cell>
          <cell r="L224" t="str">
            <v xml:space="preserve">1 Natural </v>
          </cell>
          <cell r="M224" t="str">
            <v>2 Privada (1)</v>
          </cell>
          <cell r="N224" t="str">
            <v>4 Persona Natural (2)</v>
          </cell>
          <cell r="O224" t="str">
            <v xml:space="preserve">31 31-Servicios Profesionales </v>
          </cell>
          <cell r="P224" t="str">
            <v>CR 12 F 30 15 SUR</v>
          </cell>
          <cell r="Q224">
            <v>3102629527</v>
          </cell>
          <cell r="R224" t="str">
            <v>german.salgado@scrd.gov.co</v>
          </cell>
          <cell r="S224">
            <v>32350</v>
          </cell>
          <cell r="T224">
            <v>34</v>
          </cell>
          <cell r="U224" t="str">
            <v>BOGOTÁ, BOGOTÁ D.C.</v>
          </cell>
          <cell r="V224" t="str">
            <v>Diseñador Grafico con
experiencia de más de dos años</v>
          </cell>
          <cell r="W224" t="str">
            <v>NO APLICA</v>
          </cell>
          <cell r="X224" t="str">
            <v>NO APLICA</v>
          </cell>
          <cell r="Y224" t="str">
            <v xml:space="preserve">CO1.PCCNTR.3363752	</v>
          </cell>
          <cell r="Z224" t="str">
            <v>https://community.secop.gov.co/Public/Tendering/ContractNoticePhases/View?PPI=CO1.PPI.16853247&amp;isFromPublicArea=True&amp;isModal=False</v>
          </cell>
          <cell r="AA224">
            <v>44583</v>
          </cell>
          <cell r="AB224" t="str">
            <v>5 Contratación directa</v>
          </cell>
          <cell r="AC224" t="str">
            <v>33 Prestación de Servicios Profesionales y Apoyo (5-8)</v>
          </cell>
          <cell r="AE224" t="str">
            <v>1 1. Ley 80</v>
          </cell>
          <cell r="AF224" t="str">
            <v>DIRECCION DE ARTE CULTURA Y PATRIMONIO</v>
          </cell>
          <cell r="AG224" t="str">
            <v>SUBDIRECCION DE GESTION CULTURAL Y ARTISTICA</v>
          </cell>
          <cell r="AH224" t="str">
            <v>1 1. Inversión</v>
          </cell>
          <cell r="AI224">
            <v>7884</v>
          </cell>
          <cell r="AJ224" t="str">
            <v>O2301160120000000</v>
          </cell>
          <cell r="AK224" t="str">
            <v>Formación y cualificación para agentes culturales y ciudadanía en Bogotá</v>
          </cell>
          <cell r="AO224">
            <v>64219188</v>
          </cell>
          <cell r="AR224">
            <v>64219188</v>
          </cell>
          <cell r="AV224">
            <v>5838108</v>
          </cell>
          <cell r="AW224">
            <v>311</v>
          </cell>
          <cell r="AX224">
            <v>64219188</v>
          </cell>
          <cell r="AY224">
            <v>44588</v>
          </cell>
          <cell r="AZ224">
            <v>336</v>
          </cell>
          <cell r="BA224">
            <v>64219188</v>
          </cell>
          <cell r="BB224">
            <v>44574</v>
          </cell>
          <cell r="BC224" t="str">
            <v>6 6: Prestacion de servicios</v>
          </cell>
          <cell r="BD224" t="str">
            <v>1 Nacional</v>
          </cell>
          <cell r="BE224" t="str">
            <v>3 3. Único Contratista</v>
          </cell>
          <cell r="BF224">
            <v>44585</v>
          </cell>
          <cell r="BG224">
            <v>44588</v>
          </cell>
          <cell r="BH224">
            <v>44921</v>
          </cell>
          <cell r="BI224">
            <v>44921</v>
          </cell>
          <cell r="BJ224" t="str">
            <v>2 2-Ejecución</v>
          </cell>
          <cell r="BK224" t="str">
            <v>1 1. Días</v>
          </cell>
          <cell r="BL224">
            <v>333</v>
          </cell>
          <cell r="BO224">
            <v>333</v>
          </cell>
          <cell r="BP224">
            <v>44588</v>
          </cell>
          <cell r="BQ224">
            <v>44583</v>
          </cell>
          <cell r="BR224">
            <v>45117</v>
          </cell>
          <cell r="CE224" t="str">
            <v>PENDIENTE</v>
          </cell>
          <cell r="CF224" t="str">
            <v>PENDIENTE</v>
          </cell>
          <cell r="CG224" t="str">
            <v>3 3. Municipal</v>
          </cell>
          <cell r="CH224" t="str">
            <v>2 2. Transferencias</v>
          </cell>
          <cell r="CI224" t="str">
            <v>1 1-Pesos Colombianos</v>
          </cell>
          <cell r="CJ224" t="str">
            <v>149 3. Bogotá D.C.</v>
          </cell>
          <cell r="CK224" t="str">
            <v>17 17 La Candelaria</v>
          </cell>
          <cell r="CL224" t="str">
            <v>LA CANDELARIA</v>
          </cell>
          <cell r="CM224" t="str">
            <v>1 1. Única</v>
          </cell>
          <cell r="CN224" t="str">
            <v>4 CARRERA</v>
          </cell>
          <cell r="CO224">
            <v>8</v>
          </cell>
          <cell r="CP224">
            <v>9</v>
          </cell>
          <cell r="CQ224">
            <v>83</v>
          </cell>
          <cell r="CR224" t="str">
            <v>1 Interno</v>
          </cell>
          <cell r="CS224" t="str">
            <v>LAURA MORALES LOPEZ</v>
          </cell>
          <cell r="CT224">
            <v>52805510</v>
          </cell>
          <cell r="CU224">
            <v>1</v>
          </cell>
          <cell r="CW224" t="str">
            <v>DISEÑADOR GRÁFICO</v>
          </cell>
        </row>
        <row r="225">
          <cell r="A225">
            <v>223</v>
          </cell>
          <cell r="B225" t="str">
            <v>CONTRATO DE PRESTACIÓN DE SERVICIOS PROFESIONALES Y/O APOYO A LA GESTIÓN</v>
          </cell>
          <cell r="C225" t="str">
            <v>ESDOP 179 DE 2022</v>
          </cell>
          <cell r="D225" t="str">
            <v>CONTRATACIÓN DIRECTA</v>
          </cell>
          <cell r="E225" t="str">
            <v>CHRISTIAN DAVID MELENDEZ BOTTIA</v>
          </cell>
          <cell r="F225" t="str">
            <v>MASCULINO</v>
          </cell>
          <cell r="G225">
            <v>1098761631</v>
          </cell>
          <cell r="H225">
            <v>1</v>
          </cell>
          <cell r="I225" t="str">
            <v xml:space="preserve"> PRESTAR SERVICIOS PROFESIONALES A LA SUBSECRETARIA DE CULTURA CIUDADANA Y GESTION DE CONOCIMIENTO EN CUMPLIMIENTO DE LAS METAS ASOCIADAS AL PROYECTO DE INVERSION 7879 FORTALECIMIENTO DE LA CULTURA CIUDADANA Y SU INSTITUCIONALIDAD EN BOGOTA, PARA APOYAR EL REGISTRO AUDIOVISUAL DE LAS ESTRATEGIAS Y ACCIONES DE TRANSFORMACION CULTURAL Y CULTURA CIUDADANA PROGRAMADAS PARA LA VIGENCIA 2022.</v>
          </cell>
          <cell r="J225" t="str">
            <v>17 17. Contrato de Prestación de Servicios</v>
          </cell>
          <cell r="K225" t="str">
            <v>1 Contratista</v>
          </cell>
          <cell r="L225" t="str">
            <v xml:space="preserve">1 Natural </v>
          </cell>
          <cell r="M225" t="str">
            <v>2 Privada (1)</v>
          </cell>
          <cell r="N225" t="str">
            <v>4 Persona Natural (2)</v>
          </cell>
          <cell r="O225" t="str">
            <v xml:space="preserve">31 31-Servicios Profesionales </v>
          </cell>
          <cell r="P225" t="str">
            <v xml:space="preserve">CR 3 20 73 AP 302 </v>
          </cell>
          <cell r="Q225">
            <v>6325577</v>
          </cell>
          <cell r="R225" t="str">
            <v>christian.melendez@scrd.gov.co</v>
          </cell>
          <cell r="S225">
            <v>34592</v>
          </cell>
          <cell r="T225">
            <v>28</v>
          </cell>
          <cell r="U225" t="str">
            <v>BUCARAMANGA, SANTANDER</v>
          </cell>
          <cell r="V225" t="str">
            <v>Maestro en Artes Visuales y experiencia superior a tres (3) años en produccion audiovisual , producción y edición</v>
          </cell>
          <cell r="W225" t="str">
            <v>NO APLICA</v>
          </cell>
          <cell r="X225" t="str">
            <v>NO APLICA</v>
          </cell>
          <cell r="Y225" t="str">
            <v xml:space="preserve">CO1.PCCNTR.3365528	</v>
          </cell>
          <cell r="Z225" t="str">
            <v>https://community.secop.gov.co/Public/Tendering/ContractNoticePhases/View?PPI=CO1.PPI.16955106&amp;isFromPublicArea=True&amp;isModal=False</v>
          </cell>
          <cell r="AA225">
            <v>44583</v>
          </cell>
          <cell r="AB225" t="str">
            <v>5 Contratación directa</v>
          </cell>
          <cell r="AC225" t="str">
            <v>33 Prestación de Servicios Profesionales y Apoyo (5-8)</v>
          </cell>
          <cell r="AE225" t="str">
            <v>1 1. Ley 80</v>
          </cell>
          <cell r="AF225" t="str">
            <v>SUBSECRETARIA DE CULTURA CIUDADANA</v>
          </cell>
          <cell r="AG225" t="str">
            <v>SUBSECRETARIA DE CULTURA CIUDADANA</v>
          </cell>
          <cell r="AH225" t="str">
            <v>1 1. Inversión</v>
          </cell>
          <cell r="AI225">
            <v>7879</v>
          </cell>
          <cell r="AJ225" t="str">
            <v>O2301160555000000</v>
          </cell>
          <cell r="AK225" t="str">
            <v>Fortalecimiento de la Cultura Ciudadana y su Institucionalidad en Bogotá.</v>
          </cell>
          <cell r="AO225">
            <v>72106166</v>
          </cell>
          <cell r="AR225">
            <v>72106166</v>
          </cell>
          <cell r="AV225">
            <v>6555106</v>
          </cell>
          <cell r="AW225">
            <v>272</v>
          </cell>
          <cell r="AX225">
            <v>72106166</v>
          </cell>
          <cell r="AY225">
            <v>44587</v>
          </cell>
          <cell r="AZ225">
            <v>383</v>
          </cell>
          <cell r="BA225">
            <v>72106166</v>
          </cell>
          <cell r="BB225">
            <v>44578</v>
          </cell>
          <cell r="BC225" t="str">
            <v>6 6: Prestacion de servicios</v>
          </cell>
          <cell r="BD225" t="str">
            <v>1 Nacional</v>
          </cell>
          <cell r="BE225" t="str">
            <v>3 3. Único Contratista</v>
          </cell>
          <cell r="BF225">
            <v>44585</v>
          </cell>
          <cell r="BG225">
            <v>44589</v>
          </cell>
          <cell r="BH225">
            <v>44923</v>
          </cell>
          <cell r="BI225">
            <v>44923</v>
          </cell>
          <cell r="BJ225" t="str">
            <v>2 2-Ejecución</v>
          </cell>
          <cell r="BK225" t="str">
            <v>1 1. Días</v>
          </cell>
          <cell r="BL225">
            <v>334</v>
          </cell>
          <cell r="BO225">
            <v>334</v>
          </cell>
          <cell r="BP225">
            <v>44586</v>
          </cell>
          <cell r="BQ225">
            <v>44585</v>
          </cell>
          <cell r="BR225">
            <v>45107</v>
          </cell>
          <cell r="CE225" t="str">
            <v>PENDIENTE</v>
          </cell>
          <cell r="CF225" t="str">
            <v>PENDIENTE</v>
          </cell>
          <cell r="CG225" t="str">
            <v>3 3. Municipal</v>
          </cell>
          <cell r="CH225" t="str">
            <v>2 2. Transferencias</v>
          </cell>
          <cell r="CI225" t="str">
            <v>1 1-Pesos Colombianos</v>
          </cell>
          <cell r="CJ225" t="str">
            <v>149 3. Bogotá D.C.</v>
          </cell>
          <cell r="CK225" t="str">
            <v>17 17 La Candelaria</v>
          </cell>
          <cell r="CL225" t="str">
            <v>LA CANDELARIA</v>
          </cell>
          <cell r="CM225" t="str">
            <v>1 1. Única</v>
          </cell>
          <cell r="CN225" t="str">
            <v>4 CARRERA</v>
          </cell>
          <cell r="CO225">
            <v>8</v>
          </cell>
          <cell r="CP225">
            <v>9</v>
          </cell>
          <cell r="CQ225">
            <v>83</v>
          </cell>
          <cell r="CR225" t="str">
            <v>1 Interno</v>
          </cell>
          <cell r="CS225" t="str">
            <v>DAVID ESTEBAN CORDOBA ARIZA</v>
          </cell>
          <cell r="CT225">
            <v>81717279</v>
          </cell>
          <cell r="CU225">
            <v>0</v>
          </cell>
          <cell r="CW225" t="str">
            <v>MAESTRO EN ARTES</v>
          </cell>
        </row>
        <row r="226">
          <cell r="A226">
            <v>224</v>
          </cell>
          <cell r="B226" t="str">
            <v>CONTRATO DE PRESTACIÓN DE SERVICIOS PROFESIONALES Y/O APOYO A LA GESTIÓN</v>
          </cell>
          <cell r="C226" t="str">
            <v>Esdop 162 de 2022</v>
          </cell>
          <cell r="D226" t="str">
            <v>CONTRATACIÓN DIRECTA</v>
          </cell>
          <cell r="E226" t="str">
            <v>CLAUDIA ANDREA CELY RUIZ</v>
          </cell>
          <cell r="F226" t="str">
            <v>FEMENINO</v>
          </cell>
          <cell r="G226">
            <v>1052402024</v>
          </cell>
          <cell r="H226">
            <v>2</v>
          </cell>
          <cell r="I226"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en la estructuración de los mecanismos de visualización de datos estadísticos para la interacción y comunicación con la ciudadanía mediante el uso de metodologías análogas de recopilación de datos, para los proyectos e investigaciones programados en al vigencia 2022.</v>
          </cell>
          <cell r="J226" t="str">
            <v>17 17. Contrato de Prestación de Servicios</v>
          </cell>
          <cell r="K226" t="str">
            <v>1 Contratista</v>
          </cell>
          <cell r="L226" t="str">
            <v xml:space="preserve">1 Natural </v>
          </cell>
          <cell r="M226" t="str">
            <v>2 Privada (1)</v>
          </cell>
          <cell r="N226" t="str">
            <v>4 Persona Natural (2)</v>
          </cell>
          <cell r="O226" t="str">
            <v xml:space="preserve">31 31-Servicios Profesionales </v>
          </cell>
          <cell r="P226" t="str">
            <v>CL 49 14 62 IN 10 AP 101</v>
          </cell>
          <cell r="Q226">
            <v>3103040196</v>
          </cell>
          <cell r="R226" t="str">
            <v>claudia.cely@scrd.gov.co</v>
          </cell>
          <cell r="S226">
            <v>34512</v>
          </cell>
          <cell r="T226">
            <v>28</v>
          </cell>
          <cell r="U226" t="str">
            <v>TUNJA, BOYACÁ</v>
          </cell>
          <cell r="V226" t="str">
            <v>Politóloga con experiencia superior a tres (03) años en desarrollo de proyectos, o gestión cultural, social y/o comunitaria, o acciones
de información, investigación o sistematización y apoyo administrativo u operativo.</v>
          </cell>
          <cell r="W226" t="str">
            <v>NO APLICA</v>
          </cell>
          <cell r="X226" t="str">
            <v>NO APLICA</v>
          </cell>
          <cell r="Y226" t="str">
            <v xml:space="preserve">CO1.PCCNTR.3365778	</v>
          </cell>
          <cell r="Z226" t="str">
            <v>https://community.secop.gov.co/Public/Tendering/ContractNoticePhases/View?PPI=CO1.PPI.17000987&amp;isFromPublicArea=True&amp;isModal=False</v>
          </cell>
          <cell r="AA226">
            <v>44583</v>
          </cell>
          <cell r="AB226" t="str">
            <v>5 Contratación directa</v>
          </cell>
          <cell r="AC226" t="str">
            <v>33 Prestación de Servicios Profesionales y Apoyo (5-8)</v>
          </cell>
          <cell r="AE226" t="str">
            <v>1 1. Ley 80</v>
          </cell>
          <cell r="AF226" t="str">
            <v>SUBSECRETARIA DE CULTURA CIUDADANA</v>
          </cell>
          <cell r="AG226" t="str">
            <v>DIRECCIÓN OBSERVATORIO Y GESTIÓN DEL CONOCIMIENTO CULTURAL</v>
          </cell>
          <cell r="AH226" t="str">
            <v>1 1. Inversión</v>
          </cell>
          <cell r="AI226">
            <v>7879</v>
          </cell>
          <cell r="AJ226" t="str">
            <v>O2301160555000000</v>
          </cell>
          <cell r="AK226" t="str">
            <v>Fortalecimiento de la Cultura Ciudadana y su Institucionalidad en Bogotá.</v>
          </cell>
          <cell r="AO226">
            <v>72106166</v>
          </cell>
          <cell r="AR226">
            <v>72106166</v>
          </cell>
          <cell r="AV226">
            <v>6555106</v>
          </cell>
          <cell r="AW226">
            <v>212</v>
          </cell>
          <cell r="AX226">
            <v>72106166</v>
          </cell>
          <cell r="AY226">
            <v>44585</v>
          </cell>
          <cell r="AZ226">
            <v>388</v>
          </cell>
          <cell r="BA226">
            <v>72106166</v>
          </cell>
          <cell r="BB226">
            <v>44578</v>
          </cell>
          <cell r="BC226" t="str">
            <v>6 6: Prestacion de servicios</v>
          </cell>
          <cell r="BD226" t="str">
            <v>1 Nacional</v>
          </cell>
          <cell r="BE226" t="str">
            <v>3 3. Único Contratista</v>
          </cell>
          <cell r="BF226">
            <v>44584</v>
          </cell>
          <cell r="BG226">
            <v>44593</v>
          </cell>
          <cell r="BH226">
            <v>44925</v>
          </cell>
          <cell r="BI226">
            <v>44925</v>
          </cell>
          <cell r="BJ226" t="str">
            <v>2 2-Ejecución</v>
          </cell>
          <cell r="BK226" t="str">
            <v>1 1. Días</v>
          </cell>
          <cell r="BL226">
            <v>332</v>
          </cell>
          <cell r="BO226">
            <v>332</v>
          </cell>
          <cell r="BP226">
            <v>44588</v>
          </cell>
          <cell r="BQ226">
            <v>44585</v>
          </cell>
          <cell r="BR226">
            <v>45107</v>
          </cell>
          <cell r="CE226" t="str">
            <v>PENDIENTE</v>
          </cell>
          <cell r="CF226" t="str">
            <v>PENDIENTE</v>
          </cell>
          <cell r="CG226" t="str">
            <v>3 3. Municipal</v>
          </cell>
          <cell r="CH226" t="str">
            <v>2 2. Transferencias</v>
          </cell>
          <cell r="CI226" t="str">
            <v>1 1-Pesos Colombianos</v>
          </cell>
          <cell r="CJ226" t="str">
            <v>149 3. Bogotá D.C.</v>
          </cell>
          <cell r="CK226" t="str">
            <v>17 17 La Candelaria</v>
          </cell>
          <cell r="CL226" t="str">
            <v>LA CANDELARIA</v>
          </cell>
          <cell r="CM226" t="str">
            <v>1 1. Única</v>
          </cell>
          <cell r="CN226" t="str">
            <v>4 CARRERA</v>
          </cell>
          <cell r="CO226">
            <v>8</v>
          </cell>
          <cell r="CP226">
            <v>9</v>
          </cell>
          <cell r="CQ226">
            <v>83</v>
          </cell>
          <cell r="CR226" t="str">
            <v>1 Interno</v>
          </cell>
          <cell r="CS226" t="str">
            <v>MAURICIO ROMERO HERNANDEZ</v>
          </cell>
          <cell r="CT226">
            <v>79364563</v>
          </cell>
          <cell r="CU226">
            <v>4</v>
          </cell>
          <cell r="CW226" t="str">
            <v>POLITOLOGO</v>
          </cell>
        </row>
        <row r="227">
          <cell r="A227">
            <v>225</v>
          </cell>
          <cell r="B227" t="str">
            <v>CONTRATO DE PRESTACIÓN DE SERVICIOS PROFESIONALES Y/O APOYO A LA GESTIÓN</v>
          </cell>
          <cell r="C227" t="str">
            <v>ESDOP 411 DE 2022</v>
          </cell>
          <cell r="D227" t="str">
            <v>CONTRATACIÓN DIRECTA</v>
          </cell>
          <cell r="E227" t="str">
            <v>SANTIAGO  DURAN MILLAN</v>
          </cell>
          <cell r="F227" t="str">
            <v>MASCULINO</v>
          </cell>
          <cell r="G227">
            <v>1152434340</v>
          </cell>
          <cell r="H227">
            <v>5</v>
          </cell>
          <cell r="I227"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asociados al proyecto de inversión 7879, para acompañar y apoyar la formulación, producción, implementación y seguimiento de prototipos, activaciones y acciones de transformación cultural programadas en la vigencia</v>
          </cell>
          <cell r="J227" t="str">
            <v>17 17. Contrato de Prestación de Servicios</v>
          </cell>
          <cell r="K227" t="str">
            <v>1 Contratista</v>
          </cell>
          <cell r="L227" t="str">
            <v xml:space="preserve">1 Natural </v>
          </cell>
          <cell r="M227" t="str">
            <v>2 Privada (1)</v>
          </cell>
          <cell r="N227" t="str">
            <v>4 Persona Natural (2)</v>
          </cell>
          <cell r="O227" t="str">
            <v xml:space="preserve">31 31-Servicios Profesionales </v>
          </cell>
          <cell r="P227" t="str">
            <v>transversal 1 este # 41a - 28 apto 304</v>
          </cell>
          <cell r="Q227">
            <v>3185922832</v>
          </cell>
          <cell r="R227" t="str">
            <v>santiago.duran@scrd.gov.co</v>
          </cell>
          <cell r="S227">
            <v>33022</v>
          </cell>
          <cell r="T227">
            <v>32</v>
          </cell>
          <cell r="U227" t="str">
            <v>CALI, VALLE</v>
          </cell>
          <cell r="V227" t="str">
            <v>Comunicador Audiovisual y Multimedia con experienciasuperior a tres (3) años
como en la producción de eventos y desarrollo de acciones de gestion cultural</v>
          </cell>
          <cell r="W227" t="str">
            <v>NO APLICA</v>
          </cell>
          <cell r="X227" t="str">
            <v>NO APLICA</v>
          </cell>
          <cell r="Y227" t="str">
            <v xml:space="preserve">CO1.PCCNTR.3366092	</v>
          </cell>
          <cell r="Z227" t="str">
            <v>https://community.secop.gov.co/Public/Tendering/ContractNoticePhases/View?PPI=CO1.PPI.16961445&amp;isFromPublicArea=True&amp;isModal=False</v>
          </cell>
          <cell r="AA227">
            <v>44583</v>
          </cell>
          <cell r="AB227" t="str">
            <v>5 Contratación directa</v>
          </cell>
          <cell r="AC227" t="str">
            <v>33 Prestación de Servicios Profesionales y Apoyo (5-8)</v>
          </cell>
          <cell r="AE227" t="str">
            <v>1 1. Ley 80</v>
          </cell>
          <cell r="AF227" t="str">
            <v>SUBSECRETARIA DE CULTURA CIUDADANA</v>
          </cell>
          <cell r="AG227" t="str">
            <v>SUBSECRETARIA DE CULTURA CIUDADANA</v>
          </cell>
          <cell r="AH227" t="str">
            <v>1 1. Inversión</v>
          </cell>
          <cell r="AI227">
            <v>7879</v>
          </cell>
          <cell r="AJ227" t="str">
            <v>O2301160555000000</v>
          </cell>
          <cell r="AK227" t="str">
            <v>Fortalecimiento de la Cultura Ciudadana y su Institucionalidad en Bogotá.</v>
          </cell>
          <cell r="AO227">
            <v>72106166</v>
          </cell>
          <cell r="AR227">
            <v>72106166</v>
          </cell>
          <cell r="AV227">
            <v>6555106</v>
          </cell>
          <cell r="AW227">
            <v>213</v>
          </cell>
          <cell r="AX227">
            <v>72106166</v>
          </cell>
          <cell r="AY227">
            <v>44585</v>
          </cell>
          <cell r="AZ227">
            <v>285</v>
          </cell>
          <cell r="BA227">
            <v>72106166</v>
          </cell>
          <cell r="BB227">
            <v>44572</v>
          </cell>
          <cell r="BC227" t="str">
            <v>6 6: Prestacion de servicios</v>
          </cell>
          <cell r="BD227" t="str">
            <v>1 Nacional</v>
          </cell>
          <cell r="BE227" t="str">
            <v>3 3. Único Contratista</v>
          </cell>
          <cell r="BF227">
            <v>44584</v>
          </cell>
          <cell r="BG227">
            <v>44593</v>
          </cell>
          <cell r="BH227">
            <v>44925</v>
          </cell>
          <cell r="BI227">
            <v>44925</v>
          </cell>
          <cell r="BJ227" t="str">
            <v>2 2-Ejecución</v>
          </cell>
          <cell r="BK227" t="str">
            <v>1 1. Días</v>
          </cell>
          <cell r="BL227">
            <v>332</v>
          </cell>
          <cell r="BO227">
            <v>332</v>
          </cell>
          <cell r="BP227">
            <v>44592</v>
          </cell>
          <cell r="BQ227">
            <v>44587</v>
          </cell>
          <cell r="BR227">
            <v>45107</v>
          </cell>
          <cell r="CE227" t="str">
            <v>PENDIENTE</v>
          </cell>
          <cell r="CF227" t="str">
            <v>PENDIENTE</v>
          </cell>
          <cell r="CG227" t="str">
            <v>3 3. Municipal</v>
          </cell>
          <cell r="CH227" t="str">
            <v>2 2. Transferencias</v>
          </cell>
          <cell r="CI227" t="str">
            <v>1 1-Pesos Colombianos</v>
          </cell>
          <cell r="CJ227" t="str">
            <v>149 3. Bogotá D.C.</v>
          </cell>
          <cell r="CK227" t="str">
            <v>17 17 La Candelaria</v>
          </cell>
          <cell r="CL227" t="str">
            <v>LA CANDELARIA</v>
          </cell>
          <cell r="CM227" t="str">
            <v>1 1. Única</v>
          </cell>
          <cell r="CN227" t="str">
            <v>4 CARRERA</v>
          </cell>
          <cell r="CO227">
            <v>8</v>
          </cell>
          <cell r="CP227">
            <v>9</v>
          </cell>
          <cell r="CQ227">
            <v>83</v>
          </cell>
          <cell r="CR227" t="str">
            <v>1 Interno</v>
          </cell>
          <cell r="CS227" t="str">
            <v>ZOAD HUMAR FORERO</v>
          </cell>
          <cell r="CT227">
            <v>52221928</v>
          </cell>
          <cell r="CU227">
            <v>7</v>
          </cell>
          <cell r="CW227" t="str">
            <v>COMUNICADOR AUDIOVISUAL</v>
          </cell>
        </row>
        <row r="228">
          <cell r="A228">
            <v>226</v>
          </cell>
          <cell r="B228" t="str">
            <v>CONTRATO DE PRESTACIÓN DE SERVICIOS PROFESIONALES Y/O APOYO A LA GESTIÓN</v>
          </cell>
          <cell r="C228" t="str">
            <v>Esdop 107 de 2022</v>
          </cell>
          <cell r="D228" t="str">
            <v>CONTRATACIÓN DIRECTA</v>
          </cell>
          <cell r="E228" t="str">
            <v>ANGELA MILENA GOMEZ CEBALLOS</v>
          </cell>
          <cell r="F228" t="str">
            <v>FEMENINO</v>
          </cell>
          <cell r="G228">
            <v>1030552276</v>
          </cell>
          <cell r="H228">
            <v>4</v>
          </cell>
          <cell r="I228"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en la definición e implementación de metodologías para el cambio de comportamientos en las acciones y estrategias de cambio cultura, programados en la vigencia 2022.</v>
          </cell>
          <cell r="J228" t="str">
            <v>17 17. Contrato de Prestación de Servicios</v>
          </cell>
          <cell r="K228" t="str">
            <v>1 Contratista</v>
          </cell>
          <cell r="L228" t="str">
            <v xml:space="preserve">1 Natural </v>
          </cell>
          <cell r="M228" t="str">
            <v>2 Privada (1)</v>
          </cell>
          <cell r="N228" t="str">
            <v>4 Persona Natural (2)</v>
          </cell>
          <cell r="O228" t="str">
            <v xml:space="preserve">31 31-Servicios Profesionales </v>
          </cell>
          <cell r="P228" t="str">
            <v>CL 114 19 A 36</v>
          </cell>
          <cell r="Q228">
            <v>3225006</v>
          </cell>
          <cell r="R228" t="str">
            <v>angela.gomez@scrd.gov.co</v>
          </cell>
          <cell r="S228">
            <v>32520</v>
          </cell>
          <cell r="T228">
            <v>33</v>
          </cell>
          <cell r="U228" t="str">
            <v>BOGOTÁ, BOGOTÁ D.C.</v>
          </cell>
          <cell r="V228" t="str">
            <v>Psicólogo y magister en salud pública con experiencia superior a cinco (5) años en gestión de proyectos, procesos de información y análisis de datos.</v>
          </cell>
          <cell r="W228" t="str">
            <v>NO APLICA</v>
          </cell>
          <cell r="X228" t="str">
            <v>NO APLICA</v>
          </cell>
          <cell r="Y228" t="str">
            <v xml:space="preserve">CO1.PCCNTR.3366316	</v>
          </cell>
          <cell r="Z228" t="str">
            <v>https://community.secop.gov.co/Public/Tendering/ContractNoticePhases/View?PPI=CO1.PPI.16974750&amp;isFromPublicArea=True&amp;isModal=False</v>
          </cell>
          <cell r="AA228">
            <v>44583</v>
          </cell>
          <cell r="AB228" t="str">
            <v>5 Contratación directa</v>
          </cell>
          <cell r="AC228" t="str">
            <v>33 Prestación de Servicios Profesionales y Apoyo (5-8)</v>
          </cell>
          <cell r="AE228" t="str">
            <v>1 1. Ley 80</v>
          </cell>
          <cell r="AF228" t="str">
            <v>SUBSECRETARIA DE CULTURA CIUDADANA</v>
          </cell>
          <cell r="AG228" t="str">
            <v>DIRECCIÓN OBSERVATORIO Y GESTIÓN DEL CONOCIMIENTO CULTURAL</v>
          </cell>
          <cell r="AH228" t="str">
            <v>1 1. Inversión</v>
          </cell>
          <cell r="AI228">
            <v>7879</v>
          </cell>
          <cell r="AJ228" t="str">
            <v>O2301160555000000</v>
          </cell>
          <cell r="AK228" t="str">
            <v>Fortalecimiento de la Cultura Ciudadana y su Institucionalidad en Bogotá.</v>
          </cell>
          <cell r="AO228">
            <v>119368326</v>
          </cell>
          <cell r="AR228">
            <v>119368326</v>
          </cell>
          <cell r="AV228">
            <v>10851666</v>
          </cell>
          <cell r="AW228">
            <v>273</v>
          </cell>
          <cell r="AX228">
            <v>119368326</v>
          </cell>
          <cell r="AY228">
            <v>44587</v>
          </cell>
          <cell r="AZ228">
            <v>396</v>
          </cell>
          <cell r="BA228">
            <v>119368326</v>
          </cell>
          <cell r="BB228">
            <v>44579</v>
          </cell>
          <cell r="BC228" t="str">
            <v>6 6: Prestacion de servicios</v>
          </cell>
          <cell r="BD228" t="str">
            <v>1 Nacional</v>
          </cell>
          <cell r="BE228" t="str">
            <v>3 3. Único Contratista</v>
          </cell>
          <cell r="BF228">
            <v>44586</v>
          </cell>
          <cell r="BG228">
            <v>44593</v>
          </cell>
          <cell r="BH228">
            <v>44925</v>
          </cell>
          <cell r="BI228">
            <v>44925</v>
          </cell>
          <cell r="BJ228" t="str">
            <v>2 2-Ejecución</v>
          </cell>
          <cell r="BK228" t="str">
            <v>1 1. Días</v>
          </cell>
          <cell r="BL228">
            <v>332</v>
          </cell>
          <cell r="BO228">
            <v>332</v>
          </cell>
          <cell r="BP228">
            <v>44593</v>
          </cell>
          <cell r="BQ228">
            <v>44589</v>
          </cell>
          <cell r="BR228">
            <v>45107</v>
          </cell>
          <cell r="CE228" t="str">
            <v>PENDIENTE</v>
          </cell>
          <cell r="CF228" t="str">
            <v>PENDIENTE</v>
          </cell>
          <cell r="CG228" t="str">
            <v>3 3. Municipal</v>
          </cell>
          <cell r="CH228" t="str">
            <v>2 2. Transferencias</v>
          </cell>
          <cell r="CI228" t="str">
            <v>1 1-Pesos Colombianos</v>
          </cell>
          <cell r="CJ228" t="str">
            <v>149 3. Bogotá D.C.</v>
          </cell>
          <cell r="CK228" t="str">
            <v>17 17 La Candelaria</v>
          </cell>
          <cell r="CL228" t="str">
            <v>LA CANDELARIA</v>
          </cell>
          <cell r="CM228" t="str">
            <v>1 1. Única</v>
          </cell>
          <cell r="CN228" t="str">
            <v>4 CARRERA</v>
          </cell>
          <cell r="CO228">
            <v>8</v>
          </cell>
          <cell r="CP228">
            <v>9</v>
          </cell>
          <cell r="CQ228">
            <v>83</v>
          </cell>
          <cell r="CR228" t="str">
            <v>1 Interno</v>
          </cell>
          <cell r="CS228" t="str">
            <v>MAURICIO ROMERO HERNANDEZ</v>
          </cell>
          <cell r="CT228">
            <v>79364563</v>
          </cell>
          <cell r="CU228">
            <v>4</v>
          </cell>
        </row>
        <row r="229">
          <cell r="A229">
            <v>227</v>
          </cell>
          <cell r="B229" t="str">
            <v>CONTRATO DE PRESTACIÓN DE SERVICIOS PROFESIONALES Y/O APOYO A LA GESTIÓN</v>
          </cell>
          <cell r="C229" t="str">
            <v>Esdop 201 de 2022</v>
          </cell>
          <cell r="D229" t="str">
            <v>CONTRATACIÓN DIRECTA</v>
          </cell>
          <cell r="E229" t="str">
            <v>DAVID JULIAN VELAZCO GARCIA</v>
          </cell>
          <cell r="F229" t="str">
            <v>MASCULINO</v>
          </cell>
          <cell r="G229">
            <v>1013596733</v>
          </cell>
          <cell r="H229">
            <v>6</v>
          </cell>
          <cell r="I229"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fortalecer la articulación de las acciones de cultura ciudadana y cambio cultural en el territorio y promover la participación ciudadana en el marco de la Red Distrital de Cultura Ciudadana y Democrática, la Política Pública de Cultura Ciudadana y la Escuela de Cultura Ciudadana en la vigencia 2022</v>
          </cell>
          <cell r="J229" t="str">
            <v>17 17. Contrato de Prestación de Servicios</v>
          </cell>
          <cell r="K229" t="str">
            <v>1 Contratista</v>
          </cell>
          <cell r="L229" t="str">
            <v xml:space="preserve">1 Natural </v>
          </cell>
          <cell r="M229" t="str">
            <v>2 Privada (1)</v>
          </cell>
          <cell r="N229" t="str">
            <v>4 Persona Natural (2)</v>
          </cell>
          <cell r="O229" t="str">
            <v xml:space="preserve">31 31-Servicios Profesionales </v>
          </cell>
          <cell r="P229" t="str">
            <v>Cra. 12 #147-44 apto 302</v>
          </cell>
          <cell r="Q229">
            <v>3642364</v>
          </cell>
          <cell r="R229" t="str">
            <v>david.velazco@scrd.gov.co</v>
          </cell>
          <cell r="S229">
            <v>32302</v>
          </cell>
          <cell r="T229">
            <v>34</v>
          </cell>
          <cell r="U229" t="str">
            <v>BOGOTÁ, BOGOTÁ D.C.</v>
          </cell>
          <cell r="V229" t="str">
            <v>Licenciado en Artes Escénicas, y experiencia superior a tres (3) años en desarrollo de proyectos, acciones de informacion y
procesos administrativos.</v>
          </cell>
          <cell r="W229" t="str">
            <v>NO APLICA</v>
          </cell>
          <cell r="X229" t="str">
            <v>NO APLICA</v>
          </cell>
          <cell r="Y229" t="str">
            <v xml:space="preserve">CO1.PCCNTR.3366432	</v>
          </cell>
          <cell r="Z229" t="str">
            <v>https://community.secop.gov.co/Public/Tendering/ContractNoticePhases/View?PPI=CO1.PPI.17005117&amp;isFromPublicArea=True&amp;isModal=False</v>
          </cell>
          <cell r="AA229">
            <v>44583</v>
          </cell>
          <cell r="AB229" t="str">
            <v>5 Contratación directa</v>
          </cell>
          <cell r="AC229" t="str">
            <v>33 Prestación de Servicios Profesionales y Apoyo (5-8)</v>
          </cell>
          <cell r="AE229" t="str">
            <v>1 1. Ley 80</v>
          </cell>
          <cell r="AF229" t="str">
            <v>SUBSECRETARIA DE CULTURA CIUDADANA</v>
          </cell>
          <cell r="AG229" t="str">
            <v>SUBSECRETARIA DE CULTURA CIUDADANA</v>
          </cell>
          <cell r="AH229" t="str">
            <v>1 1. Inversión</v>
          </cell>
          <cell r="AI229">
            <v>7879</v>
          </cell>
          <cell r="AJ229" t="str">
            <v>O2301160555000000</v>
          </cell>
          <cell r="AK229" t="str">
            <v>Fortalecimiento de la Cultura Ciudadana y su Institucionalidad en Bogotá.</v>
          </cell>
          <cell r="AO229">
            <v>72106166</v>
          </cell>
          <cell r="AR229">
            <v>72106166</v>
          </cell>
          <cell r="AV229">
            <v>6555106</v>
          </cell>
          <cell r="AW229">
            <v>214</v>
          </cell>
          <cell r="AX229">
            <v>72106166</v>
          </cell>
          <cell r="AY229">
            <v>44585</v>
          </cell>
          <cell r="AZ229">
            <v>438</v>
          </cell>
          <cell r="BA229">
            <v>72106166</v>
          </cell>
          <cell r="BB229">
            <v>44581</v>
          </cell>
          <cell r="BC229" t="str">
            <v>6 6: Prestacion de servicios</v>
          </cell>
          <cell r="BD229" t="str">
            <v>1 Nacional</v>
          </cell>
          <cell r="BE229" t="str">
            <v>3 3. Único Contratista</v>
          </cell>
          <cell r="BF229">
            <v>44584</v>
          </cell>
          <cell r="BG229">
            <v>44593</v>
          </cell>
          <cell r="BH229">
            <v>44925</v>
          </cell>
          <cell r="BI229">
            <v>44925</v>
          </cell>
          <cell r="BJ229" t="str">
            <v>2 2-Ejecución</v>
          </cell>
          <cell r="BK229" t="str">
            <v>1 1. Días</v>
          </cell>
          <cell r="BL229">
            <v>332</v>
          </cell>
          <cell r="BO229">
            <v>332</v>
          </cell>
          <cell r="BP229">
            <v>44586</v>
          </cell>
          <cell r="BQ229">
            <v>44585</v>
          </cell>
          <cell r="BR229">
            <v>45107</v>
          </cell>
          <cell r="CE229" t="str">
            <v>PENDIENTE</v>
          </cell>
          <cell r="CF229" t="str">
            <v>PENDIENTE</v>
          </cell>
          <cell r="CG229" t="str">
            <v>3 3. Municipal</v>
          </cell>
          <cell r="CH229" t="str">
            <v>2 2. Transferencias</v>
          </cell>
          <cell r="CI229" t="str">
            <v>1 1-Pesos Colombianos</v>
          </cell>
          <cell r="CJ229" t="str">
            <v>149 3. Bogotá D.C.</v>
          </cell>
          <cell r="CK229" t="str">
            <v>17 17 La Candelaria</v>
          </cell>
          <cell r="CL229" t="str">
            <v>LA CANDELARIA</v>
          </cell>
          <cell r="CM229" t="str">
            <v>1 1. Única</v>
          </cell>
          <cell r="CN229" t="str">
            <v>4 CARRERA</v>
          </cell>
          <cell r="CO229">
            <v>8</v>
          </cell>
          <cell r="CP229">
            <v>9</v>
          </cell>
          <cell r="CQ229">
            <v>83</v>
          </cell>
          <cell r="CR229" t="str">
            <v>1 Interno</v>
          </cell>
          <cell r="CS229" t="str">
            <v>DAVID ESTEBAN CORDOBA ARIZA</v>
          </cell>
          <cell r="CT229">
            <v>81717279</v>
          </cell>
          <cell r="CU229">
            <v>0</v>
          </cell>
          <cell r="CW229" t="str">
            <v>LICENCIADO EN ARTES</v>
          </cell>
        </row>
        <row r="230">
          <cell r="A230">
            <v>228</v>
          </cell>
          <cell r="B230" t="str">
            <v>CONTRATO DE PRESTACIÓN DE SERVICIOS PROFESIONALES Y/O APOYO A LA GESTIÓN</v>
          </cell>
          <cell r="C230" t="str">
            <v>ESDOP 186 DE 2022</v>
          </cell>
          <cell r="D230" t="str">
            <v>CONTRATACIÓN DIRECTA</v>
          </cell>
          <cell r="E230" t="str">
            <v>ANDRES CAMILO VESGA BLANCO</v>
          </cell>
          <cell r="F230" t="str">
            <v>MASCULINO</v>
          </cell>
          <cell r="G230">
            <v>1014252649</v>
          </cell>
          <cell r="H230">
            <v>2</v>
          </cell>
          <cell r="I230" t="str">
            <v xml:space="preserve"> PRESTAR LOS SERVICIOS PROFESIONALES A LA OFICINA ASESORA DE JURIDICA EN LO RELACIONADO CON LA PRODUCCION NORMATIVA Y EL APOYO A LA DEFENSA JUDICIAL Y EXTRAJUDICIAL DE LA SECRETARIA DISTRITAL DE CULTURA, RECREACION Y DEPORTE, EN EL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v>
          </cell>
          <cell r="J230" t="str">
            <v>17 17. Contrato de Prestación de Servicios</v>
          </cell>
          <cell r="K230" t="str">
            <v>1 Contratista</v>
          </cell>
          <cell r="L230" t="str">
            <v xml:space="preserve">1 Natural </v>
          </cell>
          <cell r="M230" t="str">
            <v>2 Privada (1)</v>
          </cell>
          <cell r="N230" t="str">
            <v>4 Persona Natural (2)</v>
          </cell>
          <cell r="O230" t="str">
            <v xml:space="preserve">31 31-Servicios Profesionales </v>
          </cell>
          <cell r="P230" t="str">
            <v xml:space="preserve">Calle 32 A No. 13 - 32, edificio Baviera, torre 2, apto 407 </v>
          </cell>
          <cell r="Q230">
            <v>3213433673</v>
          </cell>
          <cell r="R230" t="str">
            <v>andres.vesga@scrd.gov.co</v>
          </cell>
          <cell r="S230">
            <v>34409</v>
          </cell>
          <cell r="T230">
            <v>28</v>
          </cell>
          <cell r="U230" t="str">
            <v>ARAUCA, ARAUCA</v>
          </cell>
          <cell r="V230" t="str">
            <v>profesional en Derecho con especialización en derecho administrativo y 4 años de experiencia.</v>
          </cell>
          <cell r="W230" t="str">
            <v>NO APLICA</v>
          </cell>
          <cell r="X230" t="str">
            <v>NO APLICA</v>
          </cell>
          <cell r="Y230" t="str">
            <v xml:space="preserve">CO1.PCCNTR.3365116	</v>
          </cell>
          <cell r="Z230" t="str">
            <v>https://community.secop.gov.co/Public/Tendering/ContractNoticePhases/View?PPI=CO1.PPI.16985527&amp;isFromPublicArea=True&amp;isModal=False</v>
          </cell>
          <cell r="AA230">
            <v>44583</v>
          </cell>
          <cell r="AB230" t="str">
            <v>5 Contratación directa</v>
          </cell>
          <cell r="AC230" t="str">
            <v>33 Prestación de Servicios Profesionales y Apoyo (5-8)</v>
          </cell>
          <cell r="AE230" t="str">
            <v>1 1. Ley 80</v>
          </cell>
          <cell r="AF230" t="str">
            <v>DIRECCION DE GESTION CORPORATIVA</v>
          </cell>
          <cell r="AG230" t="str">
            <v>OFICINA ASESORA JURIDICA</v>
          </cell>
          <cell r="AH230" t="str">
            <v>1 1. Inversión</v>
          </cell>
          <cell r="AI230">
            <v>7646</v>
          </cell>
          <cell r="AJ230" t="str">
            <v>O2301160556000000</v>
          </cell>
          <cell r="AK230" t="str">
            <v>Fortalecimiento a la gestión, la innovación tecnológica y la comunicación pública de la Secretaría de Cultura, Recreación y Deporte de Bogotá</v>
          </cell>
          <cell r="AO230">
            <v>95743219</v>
          </cell>
          <cell r="AR230">
            <v>95743219</v>
          </cell>
          <cell r="AV230">
            <v>8703929</v>
          </cell>
          <cell r="AW230">
            <v>223</v>
          </cell>
          <cell r="AX230">
            <v>95743219</v>
          </cell>
          <cell r="AY230">
            <v>44585</v>
          </cell>
          <cell r="AZ230">
            <v>249</v>
          </cell>
          <cell r="BA230">
            <v>95743219</v>
          </cell>
          <cell r="BB230">
            <v>44572</v>
          </cell>
          <cell r="BC230" t="str">
            <v>6 6: Prestacion de servicios</v>
          </cell>
          <cell r="BD230" t="str">
            <v>1 Nacional</v>
          </cell>
          <cell r="BE230" t="str">
            <v>3 3. Único Contratista</v>
          </cell>
          <cell r="BF230">
            <v>44584</v>
          </cell>
          <cell r="BG230">
            <v>44588</v>
          </cell>
          <cell r="BH230">
            <v>44921</v>
          </cell>
          <cell r="BI230">
            <v>44921</v>
          </cell>
          <cell r="BJ230" t="str">
            <v>2 2-Ejecución</v>
          </cell>
          <cell r="BK230" t="str">
            <v>1 1. Días</v>
          </cell>
          <cell r="BL230">
            <v>333</v>
          </cell>
          <cell r="BO230">
            <v>333</v>
          </cell>
          <cell r="BP230">
            <v>44587</v>
          </cell>
          <cell r="BQ230">
            <v>44585</v>
          </cell>
          <cell r="BR230">
            <v>45111</v>
          </cell>
          <cell r="CE230" t="str">
            <v>PENDIENTE</v>
          </cell>
          <cell r="CF230" t="str">
            <v>PENDIENTE</v>
          </cell>
          <cell r="CG230" t="str">
            <v>3 3. Municipal</v>
          </cell>
          <cell r="CH230" t="str">
            <v>2 2. Transferencias</v>
          </cell>
          <cell r="CI230" t="str">
            <v>1 1-Pesos Colombianos</v>
          </cell>
          <cell r="CJ230" t="str">
            <v>149 3. Bogotá D.C.</v>
          </cell>
          <cell r="CK230" t="str">
            <v>17 17 La Candelaria</v>
          </cell>
          <cell r="CL230" t="str">
            <v>LA CANDELARIA</v>
          </cell>
          <cell r="CM230" t="str">
            <v>1 1. Única</v>
          </cell>
          <cell r="CN230" t="str">
            <v>4 CARRERA</v>
          </cell>
          <cell r="CO230">
            <v>8</v>
          </cell>
          <cell r="CP230">
            <v>9</v>
          </cell>
          <cell r="CQ230">
            <v>83</v>
          </cell>
          <cell r="CR230" t="str">
            <v>1 Interno</v>
          </cell>
          <cell r="CS230" t="str">
            <v>JUAN MANUEL VARGAS AYALA</v>
          </cell>
          <cell r="CT230">
            <v>79147603</v>
          </cell>
          <cell r="CU230">
            <v>0</v>
          </cell>
          <cell r="CW230" t="str">
            <v>ABOGADO</v>
          </cell>
        </row>
        <row r="231">
          <cell r="A231">
            <v>229</v>
          </cell>
          <cell r="B231" t="str">
            <v>CONTRATO DE PRESTACIÓN DE SERVICIOS PROFESIONALES Y/O APOYO A LA GESTIÓN</v>
          </cell>
          <cell r="C231" t="str">
            <v>ESDOP 350 DE 2022</v>
          </cell>
          <cell r="D231" t="str">
            <v>CONTRATACIÓN DIRECTA</v>
          </cell>
          <cell r="E231" t="str">
            <v>HERNAN ALFREDO CASTELLANOS MORA</v>
          </cell>
          <cell r="F231" t="str">
            <v>MASCULINO</v>
          </cell>
          <cell r="G231">
            <v>80807382</v>
          </cell>
          <cell r="H231">
            <v>4</v>
          </cell>
          <cell r="I231" t="str">
            <v xml:space="preserve"> Prestar los servicios profesionales a la Oficina Asesora de Jurídica, brindando apoyo en el desarrollo de las actividades relacionadas con la gestión administrativa, presupuestal y financiera, en el marco del proyecto de inversión 7646 denominado Fortalecimiento a la gestión, la innovación tecnológica y la comunicación pública de la SCRD" específicamente en lo que concierne a la meta cuatro que, consiste en elaborar 1 plan de atención de requerimientos para fortalecer la gestión y el clima laboral.</v>
          </cell>
          <cell r="J231" t="str">
            <v>17 17. Contrato de Prestación de Servicios</v>
          </cell>
          <cell r="K231" t="str">
            <v>1 Contratista</v>
          </cell>
          <cell r="L231" t="str">
            <v xml:space="preserve">1 Natural </v>
          </cell>
          <cell r="M231" t="str">
            <v>2 Privada (1)</v>
          </cell>
          <cell r="N231" t="str">
            <v>4 Persona Natural (2)</v>
          </cell>
          <cell r="O231" t="str">
            <v xml:space="preserve">31 31-Servicios Profesionales </v>
          </cell>
          <cell r="P231" t="str">
            <v>Carrera 11 A Este # 17 F - 25 Sur</v>
          </cell>
          <cell r="Q231">
            <v>8149412</v>
          </cell>
          <cell r="R231" t="str">
            <v>hernan.castellanos@scrd.gov.co</v>
          </cell>
          <cell r="S231">
            <v>30737</v>
          </cell>
          <cell r="T231">
            <v>38</v>
          </cell>
          <cell r="U231" t="str">
            <v>BOGOTÁ, BOGOTÁ D.C.</v>
          </cell>
          <cell r="V231" t="str">
            <v>Administración de Empresas y 6 años de experiencia.</v>
          </cell>
          <cell r="W231" t="str">
            <v>NO APLICA</v>
          </cell>
          <cell r="X231" t="str">
            <v>NO APLICA</v>
          </cell>
          <cell r="Y231" t="str">
            <v xml:space="preserve">CO1.PCCNTR.3364928	</v>
          </cell>
          <cell r="Z231" t="str">
            <v>https://community.secop.gov.co/Public/Tendering/ContractNoticePhases/View?PPI=CO1.PPI.16953637&amp;isFromPublicArea=True&amp;isModal=False</v>
          </cell>
          <cell r="AA231">
            <v>44583</v>
          </cell>
          <cell r="AB231" t="str">
            <v>5 Contratación directa</v>
          </cell>
          <cell r="AC231" t="str">
            <v>33 Prestación de Servicios Profesionales y Apoyo (5-8)</v>
          </cell>
          <cell r="AE231" t="str">
            <v>1 1. Ley 80</v>
          </cell>
          <cell r="AF231" t="str">
            <v>DIRECCION DE GESTION CORPORATIVA</v>
          </cell>
          <cell r="AG231" t="str">
            <v>OFICINA ASESORA JURIDICA</v>
          </cell>
          <cell r="AH231" t="str">
            <v>1 1. Inversión</v>
          </cell>
          <cell r="AI231">
            <v>7646</v>
          </cell>
          <cell r="AJ231" t="str">
            <v>O2301160556000000</v>
          </cell>
          <cell r="AK231" t="str">
            <v>Fortalecimiento a la gestión, la innovación tecnológica y la comunicación pública de la Secretaría de Cultura, Recreación y Deporte de Bogotá</v>
          </cell>
          <cell r="AO231">
            <v>95731273</v>
          </cell>
          <cell r="AR231">
            <v>95731273</v>
          </cell>
          <cell r="AV231">
            <v>8702843</v>
          </cell>
          <cell r="AW231">
            <v>219</v>
          </cell>
          <cell r="AX231">
            <v>95731273</v>
          </cell>
          <cell r="AY231">
            <v>44585</v>
          </cell>
          <cell r="AZ231">
            <v>293</v>
          </cell>
          <cell r="BA231">
            <v>95731273</v>
          </cell>
          <cell r="BB231">
            <v>44573</v>
          </cell>
          <cell r="BC231" t="str">
            <v>6 6: Prestacion de servicios</v>
          </cell>
          <cell r="BD231" t="str">
            <v>1 Nacional</v>
          </cell>
          <cell r="BE231" t="str">
            <v>3 3. Único Contratista</v>
          </cell>
          <cell r="BF231">
            <v>44584</v>
          </cell>
          <cell r="BG231">
            <v>44588</v>
          </cell>
          <cell r="BH231">
            <v>44921</v>
          </cell>
          <cell r="BI231">
            <v>44921</v>
          </cell>
          <cell r="BJ231" t="str">
            <v>2 2-Ejecución</v>
          </cell>
          <cell r="BK231" t="str">
            <v>1 1. Días</v>
          </cell>
          <cell r="BL231">
            <v>333</v>
          </cell>
          <cell r="BO231">
            <v>333</v>
          </cell>
          <cell r="BP231">
            <v>44587</v>
          </cell>
          <cell r="BQ231">
            <v>44585</v>
          </cell>
          <cell r="BR231">
            <v>45107</v>
          </cell>
          <cell r="CE231" t="str">
            <v>PENDIENTE</v>
          </cell>
          <cell r="CF231" t="str">
            <v>PENDIENTE</v>
          </cell>
          <cell r="CG231" t="str">
            <v>3 3. Municipal</v>
          </cell>
          <cell r="CH231" t="str">
            <v>2 2. Transferencias</v>
          </cell>
          <cell r="CI231" t="str">
            <v>1 1-Pesos Colombianos</v>
          </cell>
          <cell r="CJ231" t="str">
            <v>149 3. Bogotá D.C.</v>
          </cell>
          <cell r="CK231" t="str">
            <v>17 17 La Candelaria</v>
          </cell>
          <cell r="CL231" t="str">
            <v>LA CANDELARIA</v>
          </cell>
          <cell r="CM231" t="str">
            <v>1 1. Única</v>
          </cell>
          <cell r="CN231" t="str">
            <v>4 CARRERA</v>
          </cell>
          <cell r="CO231">
            <v>8</v>
          </cell>
          <cell r="CP231">
            <v>9</v>
          </cell>
          <cell r="CQ231">
            <v>83</v>
          </cell>
          <cell r="CR231" t="str">
            <v>1 Interno</v>
          </cell>
          <cell r="CS231" t="str">
            <v>JUAN MANUEL VARGAS AYALA</v>
          </cell>
          <cell r="CT231">
            <v>79147603</v>
          </cell>
          <cell r="CU231">
            <v>0</v>
          </cell>
          <cell r="CW231" t="str">
            <v>ADMINISTRADOR DE EMPRESAS</v>
          </cell>
        </row>
        <row r="232">
          <cell r="A232">
            <v>230</v>
          </cell>
          <cell r="B232" t="str">
            <v>CONTRATO DE PRESTACIÓN DE SERVICIOS PROFESIONALES Y/O APOYO A LA GESTIÓN</v>
          </cell>
          <cell r="C232" t="str">
            <v>ESDOP 196 DE 2022</v>
          </cell>
          <cell r="D232" t="str">
            <v>CONTRATACIÓN DIRECTA</v>
          </cell>
          <cell r="E232" t="str">
            <v>JIMMY ANTONY PEREZ SOLANO</v>
          </cell>
          <cell r="F232" t="str">
            <v>MASCULINO</v>
          </cell>
          <cell r="G232">
            <v>72208935</v>
          </cell>
          <cell r="H232">
            <v>8</v>
          </cell>
          <cell r="I232" t="str">
            <v xml:space="preserve"> PRESTAR LOS SERVICIOS PROFESIONALES A LA OFICINA ASESORA DE JURIDICA EN LO RELACIONADO CON LOS ASUNTOS JURIDICOS, NORMATIVOS Y REGUL ATORIOS DE LA SECRETARIA DISTRITAL DE CULTURA, RECREACION Y DEPORTE, QUE SEAN DE SU COMPETENCIA O QUE LE SEAN ASIGNADOS A ESTA, EN E L MARCO DEL PROYECTO DE INVERSION 7646 DENOMINADO FORTALECIMIENTO A LA GESTION, LA INNOVACION TECNOLOGICA Y LA COMUNICACION PUBLICA DE LA SECRETARIA DE CULTURA, RECREACION Y DEPORTE" ESPECIFICAMENTE EN LO QUE CONCIERNE A LA META CUATRO QUE, CONSISTE EN ELABORAR 1 PLAN DE ATENCION DE REQUERIMIENTOS PARA FORTALECER LA GESTION Y EL CLIMA LABORAL.           </v>
          </cell>
          <cell r="J232" t="str">
            <v>17 17. Contrato de Prestación de Servicios</v>
          </cell>
          <cell r="K232" t="str">
            <v>1 Contratista</v>
          </cell>
          <cell r="L232" t="str">
            <v xml:space="preserve">1 Natural </v>
          </cell>
          <cell r="M232" t="str">
            <v>2 Privada (1)</v>
          </cell>
          <cell r="N232" t="str">
            <v>4 Persona Natural (2)</v>
          </cell>
          <cell r="O232" t="str">
            <v xml:space="preserve">31 31-Servicios Profesionales </v>
          </cell>
          <cell r="P232" t="str">
            <v>CL 137 12 82</v>
          </cell>
          <cell r="Q232">
            <v>3153122995</v>
          </cell>
          <cell r="R232" t="str">
            <v>jperez@c3abogados.com</v>
          </cell>
          <cell r="S232">
            <v>27432</v>
          </cell>
          <cell r="T232">
            <v>47</v>
          </cell>
          <cell r="U232" t="str">
            <v>GUAJIRA, MAICAO</v>
          </cell>
          <cell r="V232" t="str">
            <v>Abogado y 6 años de experiencia</v>
          </cell>
          <cell r="W232" t="str">
            <v>NO APLICA</v>
          </cell>
          <cell r="X232" t="str">
            <v>NO APLICA</v>
          </cell>
          <cell r="Y232" t="str">
            <v xml:space="preserve">CO1.PCCNTR.3364457	</v>
          </cell>
          <cell r="Z232" t="str">
            <v>https://community.secop.gov.co/Public/Tendering/ContractNoticePhases/View?PPI=CO1.PPI.16899046&amp;isFromPublicArea=True&amp;isModal=False</v>
          </cell>
          <cell r="AA232">
            <v>44582</v>
          </cell>
          <cell r="AB232" t="str">
            <v>5 Contratación directa</v>
          </cell>
          <cell r="AC232" t="str">
            <v>33 Prestación de Servicios Profesionales y Apoyo (5-8)</v>
          </cell>
          <cell r="AE232" t="str">
            <v>1 1. Ley 80</v>
          </cell>
          <cell r="AF232" t="str">
            <v>DIRECCION DE GESTION CORPORATIVA</v>
          </cell>
          <cell r="AG232" t="str">
            <v>OFICINA ASESORA JURIDICA</v>
          </cell>
          <cell r="AH232" t="str">
            <v>1 1. Inversión</v>
          </cell>
          <cell r="AI232">
            <v>7646</v>
          </cell>
          <cell r="AJ232" t="str">
            <v>O2301160556000000</v>
          </cell>
          <cell r="AK232" t="str">
            <v>Fortalecimiento a la gestión, la innovación tecnológica y la comunicación pública de la Secretaría de Cultura, Recreación y Deporte de Bogotá</v>
          </cell>
          <cell r="AO232">
            <v>113920213</v>
          </cell>
          <cell r="AR232">
            <v>113920213</v>
          </cell>
          <cell r="AV232">
            <v>10356383</v>
          </cell>
          <cell r="AW232">
            <v>224</v>
          </cell>
          <cell r="AX232">
            <v>113920213</v>
          </cell>
          <cell r="AY232">
            <v>44585</v>
          </cell>
          <cell r="AZ232">
            <v>254</v>
          </cell>
          <cell r="BA232">
            <v>113920213</v>
          </cell>
          <cell r="BB232">
            <v>44572</v>
          </cell>
          <cell r="BC232" t="str">
            <v>6 6: Prestacion de servicios</v>
          </cell>
          <cell r="BD232" t="str">
            <v>1 Nacional</v>
          </cell>
          <cell r="BE232" t="str">
            <v>3 3. Único Contratista</v>
          </cell>
          <cell r="BF232">
            <v>44584</v>
          </cell>
          <cell r="BG232">
            <v>44593</v>
          </cell>
          <cell r="BH232">
            <v>44926</v>
          </cell>
          <cell r="BI232">
            <v>44926</v>
          </cell>
          <cell r="BJ232" t="str">
            <v>2 2-Ejecución</v>
          </cell>
          <cell r="BK232" t="str">
            <v>1 1. Días</v>
          </cell>
          <cell r="BL232">
            <v>333</v>
          </cell>
          <cell r="BO232">
            <v>333</v>
          </cell>
          <cell r="BP232">
            <v>44587</v>
          </cell>
          <cell r="BQ232">
            <v>44584</v>
          </cell>
          <cell r="BR232">
            <v>45109</v>
          </cell>
          <cell r="CE232" t="str">
            <v>PENDIENTE</v>
          </cell>
          <cell r="CF232" t="str">
            <v>PENDIENTE</v>
          </cell>
          <cell r="CG232" t="str">
            <v>3 3. Municipal</v>
          </cell>
          <cell r="CH232" t="str">
            <v>2 2. Transferencias</v>
          </cell>
          <cell r="CI232" t="str">
            <v>1 1-Pesos Colombianos</v>
          </cell>
          <cell r="CJ232" t="str">
            <v>149 3. Bogotá D.C.</v>
          </cell>
          <cell r="CK232" t="str">
            <v>17 17 La Candelaria</v>
          </cell>
          <cell r="CL232" t="str">
            <v>LA CANDELARIA</v>
          </cell>
          <cell r="CM232" t="str">
            <v>1 1. Única</v>
          </cell>
          <cell r="CN232" t="str">
            <v>4 CARRERA</v>
          </cell>
          <cell r="CO232">
            <v>8</v>
          </cell>
          <cell r="CP232">
            <v>9</v>
          </cell>
          <cell r="CQ232">
            <v>83</v>
          </cell>
          <cell r="CR232" t="str">
            <v>1 Interno</v>
          </cell>
          <cell r="CS232" t="str">
            <v>JUAN MANUEL VARGAS AYALA</v>
          </cell>
          <cell r="CT232">
            <v>79147603</v>
          </cell>
          <cell r="CU232">
            <v>0</v>
          </cell>
          <cell r="CW232" t="str">
            <v>ABOGADO</v>
          </cell>
        </row>
        <row r="233">
          <cell r="A233">
            <v>231</v>
          </cell>
          <cell r="B233" t="str">
            <v>CONTRATO DE PRESTACIÓN DE SERVICIOS PROFESIONALES Y/O APOYO A LA GESTIÓN</v>
          </cell>
          <cell r="C233" t="str">
            <v>ESDOP 192 DE 2022</v>
          </cell>
          <cell r="D233" t="str">
            <v>CONTRATACIÓN DIRECTA</v>
          </cell>
          <cell r="E233" t="str">
            <v>JHOAN SEBASTIAN SACHICA PATIÑO</v>
          </cell>
          <cell r="F233" t="str">
            <v>MASCULINO</v>
          </cell>
          <cell r="G233">
            <v>1016074710</v>
          </cell>
          <cell r="H233">
            <v>8</v>
          </cell>
          <cell r="I233" t="str">
            <v xml:space="preserve"> Prestar con plena autonomía técnica y administrativa sus servicios profesionales para apoyar la ejecución del proyecto de inversión 7880 en la meta No. 1 para la vigencia del 2022, en la gestión relacionada con las acciones de difusión territorial y local implementadas para los servicios bibliotecarios en el marco del plan de comunicaciones del programa Red Distrital de Bibliotecas Públicas de Bogotá, BibloRed, así como de los proyectos liderados por la Dirección de Lectura y Bibliotecas.</v>
          </cell>
          <cell r="J233" t="str">
            <v>17 17. Contrato de Prestación de Servicios</v>
          </cell>
          <cell r="K233" t="str">
            <v>1 Contratista</v>
          </cell>
          <cell r="L233" t="str">
            <v xml:space="preserve">1 Natural </v>
          </cell>
          <cell r="M233" t="str">
            <v>2 Privada (1)</v>
          </cell>
          <cell r="N233" t="str">
            <v>4 Persona Natural (2)</v>
          </cell>
          <cell r="O233" t="str">
            <v xml:space="preserve">31 31-Servicios Profesionales </v>
          </cell>
          <cell r="P233" t="str">
            <v xml:space="preserve">CL 62 34 41 </v>
          </cell>
          <cell r="Q233">
            <v>3132811482</v>
          </cell>
          <cell r="R233" t="str">
            <v>jhoan.sachica@scrd.gov.co</v>
          </cell>
          <cell r="S233">
            <v>34773</v>
          </cell>
          <cell r="T233">
            <v>27</v>
          </cell>
          <cell r="U233" t="str">
            <v>NORTE DE SANTANDER, VILLA DEL ROSARIO</v>
          </cell>
          <cell r="V233" t="str">
            <v>Comunicador social, con Especialización en comunicación estratégica para las organizaciones y
 1 año de experiencia</v>
          </cell>
          <cell r="W233" t="str">
            <v>NO APLICA</v>
          </cell>
          <cell r="X233" t="str">
            <v>NO APLICA</v>
          </cell>
          <cell r="Y233" t="str">
            <v xml:space="preserve">CO1.PCCNTR.3367188	</v>
          </cell>
          <cell r="Z233" t="str">
            <v>https://community.secop.gov.co/Public/Tendering/ContractNoticePhases/View?PPI=CO1.PPI.16945805&amp;isFromPublicArea=True&amp;isModal=False</v>
          </cell>
          <cell r="AA233">
            <v>44583</v>
          </cell>
          <cell r="AB233" t="str">
            <v>5 Contratación directa</v>
          </cell>
          <cell r="AC233" t="str">
            <v>33 Prestación de Servicios Profesionales y Apoyo (5-8)</v>
          </cell>
          <cell r="AE233" t="str">
            <v>1 1. Ley 80</v>
          </cell>
          <cell r="AF233" t="str">
            <v>DIRECCIÓN DE LECTURA Y BIBLIOTECAS</v>
          </cell>
          <cell r="AG233" t="str">
            <v>DIRECCIÓN DE LECTURA Y BIBLIOTECAS</v>
          </cell>
          <cell r="AH233" t="str">
            <v>1 1. Inversión</v>
          </cell>
          <cell r="AI233">
            <v>7880</v>
          </cell>
          <cell r="AJ233" t="str">
            <v>O2301160115000000</v>
          </cell>
          <cell r="AK233" t="str">
            <v>Fortalecimiento de la inclusión a la Cultura Escrita de todos los habitantes de Bogotá.</v>
          </cell>
          <cell r="AO233">
            <v>72118123</v>
          </cell>
          <cell r="AR233">
            <v>72118123</v>
          </cell>
          <cell r="AV233">
            <v>6556193</v>
          </cell>
          <cell r="AW233">
            <v>244</v>
          </cell>
          <cell r="AX233">
            <v>72118123</v>
          </cell>
          <cell r="AY233">
            <v>44586</v>
          </cell>
          <cell r="AZ233">
            <v>301</v>
          </cell>
          <cell r="BA233">
            <v>77000000</v>
          </cell>
          <cell r="BB233">
            <v>44573</v>
          </cell>
          <cell r="BC233" t="str">
            <v>6 6: Prestacion de servicios</v>
          </cell>
          <cell r="BD233" t="str">
            <v>1 Nacional</v>
          </cell>
          <cell r="BE233" t="str">
            <v>3 3. Único Contratista</v>
          </cell>
          <cell r="BF233">
            <v>44585</v>
          </cell>
          <cell r="BG233">
            <v>44589</v>
          </cell>
          <cell r="BH233">
            <v>44923</v>
          </cell>
          <cell r="BI233">
            <v>44923</v>
          </cell>
          <cell r="BJ233" t="str">
            <v>2 2-Ejecución</v>
          </cell>
          <cell r="BK233" t="str">
            <v>1 1. Días</v>
          </cell>
          <cell r="BL233">
            <v>334</v>
          </cell>
          <cell r="BO233">
            <v>334</v>
          </cell>
          <cell r="BP233" t="str">
            <v>25.ene. 2022</v>
          </cell>
          <cell r="BQ233" t="str">
            <v>24. ene. 2022</v>
          </cell>
          <cell r="BR233" t="str">
            <v>01. jul. 2023</v>
          </cell>
          <cell r="CE233" t="str">
            <v>PENDIENTE</v>
          </cell>
          <cell r="CF233" t="str">
            <v>PENDIENTE</v>
          </cell>
          <cell r="CG233" t="str">
            <v>3 3. Municipal</v>
          </cell>
          <cell r="CH233" t="str">
            <v>2 2. Transferencias</v>
          </cell>
          <cell r="CI233" t="str">
            <v>1 1-Pesos Colombianos</v>
          </cell>
          <cell r="CJ233" t="str">
            <v>149 3. Bogotá D.C.</v>
          </cell>
          <cell r="CK233" t="str">
            <v>17 17 La Candelaria</v>
          </cell>
          <cell r="CL233" t="str">
            <v>LA CANDELARIA</v>
          </cell>
          <cell r="CM233" t="str">
            <v>1 1. Única</v>
          </cell>
          <cell r="CN233" t="str">
            <v>4 CARRERA</v>
          </cell>
          <cell r="CO233">
            <v>8</v>
          </cell>
          <cell r="CP233">
            <v>9</v>
          </cell>
          <cell r="CQ233">
            <v>83</v>
          </cell>
          <cell r="CR233" t="str">
            <v>1 Interno</v>
          </cell>
          <cell r="CS233" t="str">
            <v>MARIA CONSUELO GAITAN GAITAN</v>
          </cell>
          <cell r="CT233">
            <v>35465821</v>
          </cell>
          <cell r="CU233">
            <v>3</v>
          </cell>
          <cell r="CW233" t="str">
            <v>COMUNICADOR SOCIAL ESPECIALISTA</v>
          </cell>
        </row>
        <row r="234">
          <cell r="A234">
            <v>232</v>
          </cell>
          <cell r="B234" t="str">
            <v>CONTRATO DE PRESTACIÓN DE SERVICIOS PROFESIONALES Y/O APOYO A LA GESTIÓN</v>
          </cell>
          <cell r="C234" t="str">
            <v>ESDOP 184 DE2022</v>
          </cell>
          <cell r="D234" t="str">
            <v>CONTRATACIÓN DIRECTA</v>
          </cell>
          <cell r="E234" t="str">
            <v>ISABEL CRISTINA SALAS</v>
          </cell>
          <cell r="F234" t="str">
            <v>FEMENINO</v>
          </cell>
          <cell r="G234">
            <v>1130586454</v>
          </cell>
          <cell r="H234">
            <v>8</v>
          </cell>
          <cell r="I234" t="str">
            <v xml:space="preserve"> Prestar con plena autonomía técnica y administrativa sus servicios profesionales para apoyar la ejecución del proyecto 7880 en la meta No. 1 para la vigencia 2022, en la gestión relacionada con el plan de comunicaciones del programa Red Distrital de Bibliotecas Públicas de Bogotá, BibloRed, así como de los demás proyectos liderados por la Dirección de Lectura y Bibliotecas.</v>
          </cell>
          <cell r="J234" t="str">
            <v>17 17. Contrato de Prestación de Servicios</v>
          </cell>
          <cell r="K234" t="str">
            <v>1 Contratista</v>
          </cell>
          <cell r="L234" t="str">
            <v xml:space="preserve">1 Natural </v>
          </cell>
          <cell r="M234" t="str">
            <v>2 Privada (1)</v>
          </cell>
          <cell r="N234" t="str">
            <v>4 Persona Natural (2)</v>
          </cell>
          <cell r="O234" t="str">
            <v xml:space="preserve">31 31-Servicios Profesionales </v>
          </cell>
          <cell r="P234" t="str">
            <v>Cra 21 144 - 60</v>
          </cell>
          <cell r="Q234">
            <v>3168309</v>
          </cell>
          <cell r="R234" t="str">
            <v>isabel.salas@scrd.gov.co</v>
          </cell>
          <cell r="S234">
            <v>31564</v>
          </cell>
          <cell r="T234">
            <v>36</v>
          </cell>
          <cell r="U234" t="str">
            <v>TULUA, VALLE DEL CAUCA</v>
          </cell>
          <cell r="V234" t="str">
            <v>Comunicador social, con MAGISTER EN GESTION PUBLICA y cinco años de experiencia</v>
          </cell>
          <cell r="W234" t="str">
            <v>NO APLICA</v>
          </cell>
          <cell r="X234" t="str">
            <v>NO APLICA</v>
          </cell>
          <cell r="Y234" t="str">
            <v xml:space="preserve">CO1.PCCNTR.3366962	</v>
          </cell>
          <cell r="Z234" t="str">
            <v>https://community.secop.gov.co/Public/Tendering/ContractNoticePhases/View?PPI=CO1.PPI.16945704&amp;isFromPublicArea=True&amp;isModal=False</v>
          </cell>
          <cell r="AA234">
            <v>44583</v>
          </cell>
          <cell r="AB234" t="str">
            <v>5 Contratación directa</v>
          </cell>
          <cell r="AC234" t="str">
            <v>33 Prestación de Servicios Profesionales y Apoyo (5-8)</v>
          </cell>
          <cell r="AE234" t="str">
            <v>1 1. Ley 80</v>
          </cell>
          <cell r="AF234" t="str">
            <v>DIRECCIÓN DE LECTURA Y BIBLIOTECAS</v>
          </cell>
          <cell r="AG234" t="str">
            <v>DIRECCIÓN DE LECTURA Y BIBLIOTECAS</v>
          </cell>
          <cell r="AH234" t="str">
            <v>1 1. Inversión</v>
          </cell>
          <cell r="AI234">
            <v>7880</v>
          </cell>
          <cell r="AJ234" t="str">
            <v>O2301160115000000</v>
          </cell>
          <cell r="AK234" t="str">
            <v>Fortalecimiento de la inclusión a la Cultura Escrita de todos los habitantes de Bogotá.</v>
          </cell>
          <cell r="AO234">
            <v>119006604</v>
          </cell>
          <cell r="AR234">
            <v>119006604</v>
          </cell>
          <cell r="AV234">
            <v>10851666</v>
          </cell>
          <cell r="AW234">
            <v>246</v>
          </cell>
          <cell r="AX234">
            <v>119006604</v>
          </cell>
          <cell r="AY234">
            <v>44586</v>
          </cell>
          <cell r="AZ234">
            <v>326</v>
          </cell>
          <cell r="BA234">
            <v>119368315</v>
          </cell>
          <cell r="BB234">
            <v>44574</v>
          </cell>
          <cell r="BC234" t="str">
            <v>6 6: Prestacion de servicios</v>
          </cell>
          <cell r="BD234" t="str">
            <v>1 Nacional</v>
          </cell>
          <cell r="BE234" t="str">
            <v>3 3. Único Contratista</v>
          </cell>
          <cell r="BF234">
            <v>44585</v>
          </cell>
          <cell r="BG234">
            <v>44587</v>
          </cell>
          <cell r="BH234">
            <v>44921</v>
          </cell>
          <cell r="BI234">
            <v>44921</v>
          </cell>
          <cell r="BJ234" t="str">
            <v>2 2-Ejecución</v>
          </cell>
          <cell r="BK234" t="str">
            <v>1 1. Días</v>
          </cell>
          <cell r="BL234">
            <v>334</v>
          </cell>
          <cell r="BO234">
            <v>334</v>
          </cell>
          <cell r="BP234" t="str">
            <v>26.ene. 2022</v>
          </cell>
          <cell r="BQ234" t="str">
            <v>24. ene. 2022</v>
          </cell>
          <cell r="BR234" t="str">
            <v>01. jul. 2023</v>
          </cell>
          <cell r="CE234" t="str">
            <v>PENDIENTE</v>
          </cell>
          <cell r="CF234" t="str">
            <v>PENDIENTE</v>
          </cell>
          <cell r="CG234" t="str">
            <v>3 3. Municipal</v>
          </cell>
          <cell r="CH234" t="str">
            <v>2 2. Transferencias</v>
          </cell>
          <cell r="CI234" t="str">
            <v>1 1-Pesos Colombianos</v>
          </cell>
          <cell r="CJ234" t="str">
            <v>149 3. Bogotá D.C.</v>
          </cell>
          <cell r="CK234" t="str">
            <v>17 17 La Candelaria</v>
          </cell>
          <cell r="CL234" t="str">
            <v>LA CANDELARIA</v>
          </cell>
          <cell r="CM234" t="str">
            <v>1 1. Única</v>
          </cell>
          <cell r="CN234" t="str">
            <v>4 CARRERA</v>
          </cell>
          <cell r="CO234">
            <v>8</v>
          </cell>
          <cell r="CP234">
            <v>9</v>
          </cell>
          <cell r="CQ234">
            <v>83</v>
          </cell>
          <cell r="CR234" t="str">
            <v>1 Interno</v>
          </cell>
          <cell r="CS234" t="str">
            <v>MARIA CONSUELO GAITAN GAITAN</v>
          </cell>
          <cell r="CT234">
            <v>35465821</v>
          </cell>
          <cell r="CU234">
            <v>3</v>
          </cell>
          <cell r="CW234" t="str">
            <v>COMUNICADOR SOCIAL MAGISTER</v>
          </cell>
        </row>
        <row r="235">
          <cell r="A235">
            <v>233</v>
          </cell>
          <cell r="B235" t="str">
            <v>CONTRATO DE PRESTACIÓN DE SERVICIOS PROFESIONALES Y/O APOYO A LA GESTIÓN</v>
          </cell>
          <cell r="C235" t="str">
            <v>ESDOP 185 DE 2022</v>
          </cell>
          <cell r="D235" t="str">
            <v>CONTRATACIÓN DIRECTA</v>
          </cell>
          <cell r="E235" t="str">
            <v>CATALINA  RODRIGUEZ NAVAS</v>
          </cell>
          <cell r="F235" t="str">
            <v>FEMENINO</v>
          </cell>
          <cell r="G235">
            <v>53017152</v>
          </cell>
          <cell r="H235">
            <v>9</v>
          </cell>
          <cell r="I235" t="str">
            <v xml:space="preserve"> PRESTAR CON PLENA AUTONOMIA TECNICA Y ADMINISTRATIVA SUS SERVICIOS PROFESIONALES PARA APOYAR LA EJECUCION DEL PROYECTO DE INVERSION 7880 EN LA META NO.1 PARA LA VIGENCIA DEL 2022, EN LA DEFINICION, ORIENTACION, Y EJECUCION DE LA AGENDA CULTURAL DE LA RED DISTRITAL  DE BIBLIOTECAS, BIBLORED-, Y ESPACIOS PUBLICOS QUE PROMUEVA EL VALOR SOCIAL DEL LIBRO Y EL ACERCAMIENTO DE TODOS LOS HABITANTES DE LA CIUDAD A LA CULTURA ESCRITA.            </v>
          </cell>
          <cell r="J235" t="str">
            <v>17 17. Contrato de Prestación de Servicios</v>
          </cell>
          <cell r="K235" t="str">
            <v>1 Contratista</v>
          </cell>
          <cell r="L235" t="str">
            <v xml:space="preserve">1 Natural </v>
          </cell>
          <cell r="M235" t="str">
            <v>2 Privada (1)</v>
          </cell>
          <cell r="N235" t="str">
            <v>4 Persona Natural (2)</v>
          </cell>
          <cell r="O235" t="str">
            <v xml:space="preserve">31 31-Servicios Profesionales </v>
          </cell>
          <cell r="P235" t="str">
            <v>Calle 28a # 16A-22</v>
          </cell>
          <cell r="Q235">
            <v>3023394</v>
          </cell>
          <cell r="R235" t="str">
            <v>catalina.navas@scrd.gov.co</v>
          </cell>
          <cell r="S235">
            <v>31040</v>
          </cell>
          <cell r="T235">
            <v>38</v>
          </cell>
          <cell r="U235" t="str">
            <v>BOGOTÁ, BOGOTÁ D.C.</v>
          </cell>
          <cell r="V235" t="str">
            <v>LITERATA con MAGISTER EN EDUCACION y cinco años de experiencia</v>
          </cell>
          <cell r="W235" t="str">
            <v>NO APLICA</v>
          </cell>
          <cell r="X235" t="str">
            <v>NO APLICA</v>
          </cell>
          <cell r="Y235" t="str">
            <v xml:space="preserve">CO1.PCCNTR.3366982	</v>
          </cell>
          <cell r="Z235" t="str">
            <v>https://community.secop.gov.co/Public/Tendering/ContractNoticePhases/View?PPI=CO1.PPI.16945604&amp;isFromPublicArea=True&amp;isModal=False</v>
          </cell>
          <cell r="AA235">
            <v>44583</v>
          </cell>
          <cell r="AB235" t="str">
            <v>5 Contratación directa</v>
          </cell>
          <cell r="AC235" t="str">
            <v>33 Prestación de Servicios Profesionales y Apoyo (5-8)</v>
          </cell>
          <cell r="AE235" t="str">
            <v>1 1. Ley 80</v>
          </cell>
          <cell r="AF235" t="str">
            <v>DIRECCIÓN DE LECTURA Y BIBLIOTECAS</v>
          </cell>
          <cell r="AG235" t="str">
            <v>DIRECCIÓN DE LECTURA Y BIBLIOTECAS</v>
          </cell>
          <cell r="AH235" t="str">
            <v>1 1. Inversión</v>
          </cell>
          <cell r="AI235">
            <v>7880</v>
          </cell>
          <cell r="AJ235" t="str">
            <v>O2301160115000000</v>
          </cell>
          <cell r="AK235" t="str">
            <v>Fortalecimiento de la inclusión a la Cultura Escrita de todos los habitantes de Bogotá.</v>
          </cell>
          <cell r="AO235">
            <v>119006604</v>
          </cell>
          <cell r="AR235">
            <v>119006604</v>
          </cell>
          <cell r="AV235">
            <v>10851666</v>
          </cell>
          <cell r="AW235">
            <v>253</v>
          </cell>
          <cell r="AX235">
            <v>119006604</v>
          </cell>
          <cell r="AY235">
            <v>44587</v>
          </cell>
          <cell r="AZ235">
            <v>260</v>
          </cell>
          <cell r="BA235">
            <v>119368315</v>
          </cell>
          <cell r="BB235">
            <v>44572</v>
          </cell>
          <cell r="BC235" t="str">
            <v>6 6: Prestacion de servicios</v>
          </cell>
          <cell r="BD235" t="str">
            <v>1 Nacional</v>
          </cell>
          <cell r="BE235" t="str">
            <v>3 3. Único Contratista</v>
          </cell>
          <cell r="BF235">
            <v>44586</v>
          </cell>
          <cell r="BG235">
            <v>44587</v>
          </cell>
          <cell r="BH235">
            <v>44921</v>
          </cell>
          <cell r="BI235">
            <v>44921</v>
          </cell>
          <cell r="BJ235" t="str">
            <v>2 2-Ejecución</v>
          </cell>
          <cell r="BK235" t="str">
            <v>1 1. Días</v>
          </cell>
          <cell r="BL235">
            <v>334</v>
          </cell>
          <cell r="BO235">
            <v>334</v>
          </cell>
          <cell r="BP235" t="str">
            <v>25.ene. 2022</v>
          </cell>
          <cell r="BQ235" t="str">
            <v>24. ene. 2022</v>
          </cell>
          <cell r="BR235" t="str">
            <v>01. jul. 2023</v>
          </cell>
          <cell r="CE235" t="str">
            <v>PENDIENTE</v>
          </cell>
          <cell r="CF235" t="str">
            <v>PENDIENTE</v>
          </cell>
          <cell r="CG235" t="str">
            <v>3 3. Municipal</v>
          </cell>
          <cell r="CH235" t="str">
            <v>2 2. Transferencias</v>
          </cell>
          <cell r="CI235" t="str">
            <v>1 1-Pesos Colombianos</v>
          </cell>
          <cell r="CJ235" t="str">
            <v>149 3. Bogotá D.C.</v>
          </cell>
          <cell r="CK235" t="str">
            <v>17 17 La Candelaria</v>
          </cell>
          <cell r="CL235" t="str">
            <v>LA CANDELARIA</v>
          </cell>
          <cell r="CM235" t="str">
            <v>1 1. Única</v>
          </cell>
          <cell r="CN235" t="str">
            <v>4 CARRERA</v>
          </cell>
          <cell r="CO235">
            <v>8</v>
          </cell>
          <cell r="CP235">
            <v>9</v>
          </cell>
          <cell r="CQ235">
            <v>83</v>
          </cell>
          <cell r="CR235" t="str">
            <v>1 Interno</v>
          </cell>
          <cell r="CS235" t="str">
            <v>MARIA CONSUELO GAITAN GAITAN</v>
          </cell>
          <cell r="CT235">
            <v>35465821</v>
          </cell>
          <cell r="CU235">
            <v>3</v>
          </cell>
        </row>
        <row r="236">
          <cell r="A236">
            <v>234</v>
          </cell>
          <cell r="B236" t="str">
            <v>CONTRATO DE PRESTACIÓN DE SERVICIOS PROFESIONALES Y/O APOYO A LA GESTIÓN</v>
          </cell>
          <cell r="C236" t="str">
            <v>ESDOP 156 DE 2022</v>
          </cell>
          <cell r="D236" t="str">
            <v>CONTRATACIÓN DIRECTA</v>
          </cell>
          <cell r="E236" t="str">
            <v>JAVIER FERNANDO CORBA BARRETO</v>
          </cell>
          <cell r="F236" t="str">
            <v>MASCULINO</v>
          </cell>
          <cell r="G236">
            <v>7176982</v>
          </cell>
          <cell r="H236">
            <v>9</v>
          </cell>
          <cell r="I236" t="str">
            <v xml:space="preserve"> Prestar con plena autonomía técnica y administrativa sus servicios profesionales para apoyar la ejecución del proyecto de inversión 7646 en la meta No. 7 para la vigencia 2022, en lo relacionado con la planeación y desarrollo de piezas audiovisuales y de diseño gráfico necesarias para la divulgación de acciones realizadas por la Oficina Asesora de Comunicaciones</v>
          </cell>
          <cell r="J236" t="str">
            <v>17 17. Contrato de Prestación de Servicios</v>
          </cell>
          <cell r="K236" t="str">
            <v>1 Contratista</v>
          </cell>
          <cell r="L236" t="str">
            <v xml:space="preserve">1 Natural </v>
          </cell>
          <cell r="M236" t="str">
            <v>2 Privada (1)</v>
          </cell>
          <cell r="N236" t="str">
            <v>4 Persona Natural (2)</v>
          </cell>
          <cell r="O236" t="str">
            <v xml:space="preserve">31 31-Servicios Profesionales </v>
          </cell>
          <cell r="P236" t="str">
            <v>KR 71 D 51 69</v>
          </cell>
          <cell r="Q236">
            <v>3103379754</v>
          </cell>
          <cell r="R236" t="str">
            <v>javier.corba@scrd.gov.co</v>
          </cell>
          <cell r="S236">
            <v>29175</v>
          </cell>
          <cell r="T236">
            <v>43</v>
          </cell>
          <cell r="U236" t="str">
            <v>BOYACÁ, TUNJA</v>
          </cell>
          <cell r="V236" t="str">
            <v>Profesional en diseño o comunicación audiovisual o de artes gráficas o del área de las ciencias sociales y humanas y afines.</v>
          </cell>
          <cell r="W236" t="str">
            <v>NO APLICA</v>
          </cell>
          <cell r="X236" t="str">
            <v>NO APLICA</v>
          </cell>
          <cell r="Y236" t="str">
            <v xml:space="preserve">CO1.PCCNTR.3368330	</v>
          </cell>
          <cell r="Z236" t="str">
            <v>https://community.secop.gov.co/Public/Tendering/ContractNoticePhases/View?PPI=CO1.PPI.16712282&amp;isFromPublicArea=True&amp;isModal=False</v>
          </cell>
          <cell r="AA236">
            <v>44583</v>
          </cell>
          <cell r="AB236" t="str">
            <v>5 Contratación directa</v>
          </cell>
          <cell r="AC236" t="str">
            <v>33 Prestación de Servicios Profesionales y Apoyo (5-8)</v>
          </cell>
          <cell r="AE236" t="str">
            <v>1 1. Ley 80</v>
          </cell>
          <cell r="AF236" t="str">
            <v>DIRECCION DE GESTION CORPORATIVA</v>
          </cell>
          <cell r="AG236" t="str">
            <v>OFICINA ASESORA DE COMUNICACIONES</v>
          </cell>
          <cell r="AH236" t="str">
            <v>1 1. Inversión</v>
          </cell>
          <cell r="AI236">
            <v>7646</v>
          </cell>
          <cell r="AJ236" t="str">
            <v>O2301160556000000</v>
          </cell>
          <cell r="AK236" t="str">
            <v>Fortalecimiento a la gestión, la innovación tecnológica y la comunicación pública de la Secretaría de Cultura, Recreación y Deporte de Bogotá</v>
          </cell>
          <cell r="AO236">
            <v>44051970</v>
          </cell>
          <cell r="AR236">
            <v>44051970</v>
          </cell>
          <cell r="AV236">
            <v>4405197</v>
          </cell>
          <cell r="AW236">
            <v>252</v>
          </cell>
          <cell r="AX236">
            <v>44051970</v>
          </cell>
          <cell r="AY236">
            <v>44586</v>
          </cell>
          <cell r="AZ236">
            <v>71</v>
          </cell>
          <cell r="BA236">
            <v>44051970</v>
          </cell>
          <cell r="BB236">
            <v>44566</v>
          </cell>
          <cell r="BC236" t="str">
            <v>6 6: Prestacion de servicios</v>
          </cell>
          <cell r="BD236" t="str">
            <v>1 Nacional</v>
          </cell>
          <cell r="BE236" t="str">
            <v>3 3. Único Contratista</v>
          </cell>
          <cell r="BF236">
            <v>44584</v>
          </cell>
          <cell r="BG236">
            <v>44587</v>
          </cell>
          <cell r="BH236">
            <v>44891</v>
          </cell>
          <cell r="BI236">
            <v>44891</v>
          </cell>
          <cell r="BJ236" t="str">
            <v>2 2-Ejecución</v>
          </cell>
          <cell r="BK236" t="str">
            <v>1 1. Días</v>
          </cell>
          <cell r="BL236">
            <v>304</v>
          </cell>
          <cell r="BO236">
            <v>304</v>
          </cell>
          <cell r="BP236" t="str">
            <v>26.ene. 2022</v>
          </cell>
          <cell r="BQ236" t="str">
            <v>24. ene. 2022</v>
          </cell>
          <cell r="BR236" t="str">
            <v>24. may. 2023</v>
          </cell>
          <cell r="CE236" t="str">
            <v>PENDIENTE</v>
          </cell>
          <cell r="CF236" t="str">
            <v>PENDIENTE</v>
          </cell>
          <cell r="CG236" t="str">
            <v>3 3. Municipal</v>
          </cell>
          <cell r="CH236" t="str">
            <v>2 2. Transferencias</v>
          </cell>
          <cell r="CI236" t="str">
            <v>1 1-Pesos Colombianos</v>
          </cell>
          <cell r="CJ236" t="str">
            <v>149 3. Bogotá D.C.</v>
          </cell>
          <cell r="CK236" t="str">
            <v>17 17 La Candelaria</v>
          </cell>
          <cell r="CL236" t="str">
            <v>LA CANDELARIA</v>
          </cell>
          <cell r="CM236" t="str">
            <v>1 1. Única</v>
          </cell>
          <cell r="CN236" t="str">
            <v>4 CARRERA</v>
          </cell>
          <cell r="CO236">
            <v>8</v>
          </cell>
          <cell r="CP236">
            <v>9</v>
          </cell>
          <cell r="CQ236">
            <v>83</v>
          </cell>
          <cell r="CR236" t="str">
            <v>1 Interno</v>
          </cell>
          <cell r="CS236" t="str">
            <v>CAROLINA RUIZ CAICEDO</v>
          </cell>
          <cell r="CT236">
            <v>34607285</v>
          </cell>
          <cell r="CU236">
            <v>2</v>
          </cell>
        </row>
        <row r="237">
          <cell r="A237">
            <v>235</v>
          </cell>
          <cell r="B237" t="str">
            <v>CONTRATO DE PRESTACIÓN DE SERVICIOS PROFESIONALES Y/O APOYO A LA GESTIÓN</v>
          </cell>
          <cell r="C237" t="str">
            <v>ESDOP 155 DE 2022</v>
          </cell>
          <cell r="D237" t="str">
            <v>CONTRATACIÓN DIRECTA</v>
          </cell>
          <cell r="E237" t="str">
            <v>CEDENTE: GUILLERMO AUGUSTO CUELLAR ORTIZ
CESIONARIO: FREDY ALONSO CASTRO TOLOSA</v>
          </cell>
          <cell r="F237" t="str">
            <v>MASCULINO</v>
          </cell>
          <cell r="G237" t="str">
            <v>CEDENTE: 11187263
CESIONARIO: 80792821</v>
          </cell>
          <cell r="H237" t="str">
            <v>CEDENTE: 3
CESIONARIO: 9</v>
          </cell>
          <cell r="I237" t="str">
            <v xml:space="preserve"> Prestar con plena autonomía técnica y administrativa sus servicios profesionales para apoyar la ejecución del proyecto de inversión 7646 en la meta No. 7 para la vigencia 2022, en lo relacionado con la planeación y realización de acciones estratégicas de relacionamiento con la Alcaldía Mayor así como la articulación intersectorial con las entidades del sector Cultura Recreación y Deporte.</v>
          </cell>
          <cell r="J237" t="str">
            <v>17 17. Contrato de Prestación de Servicios</v>
          </cell>
          <cell r="K237" t="str">
            <v>1 Contratista</v>
          </cell>
          <cell r="L237" t="str">
            <v xml:space="preserve">1 Natural </v>
          </cell>
          <cell r="M237" t="str">
            <v>2 Privada (1)</v>
          </cell>
          <cell r="N237" t="str">
            <v>4 Persona Natural (2)</v>
          </cell>
          <cell r="O237" t="str">
            <v xml:space="preserve">31 31-Servicios Profesionales </v>
          </cell>
          <cell r="P237" t="str">
            <v>CEDENTE: calle 39 a # 24 - 10 apto 401
CESIONARIO: CR 70 B 3 31 SUR AP 205 IN 5 BRR PLAZA DE LAS AMERICAS</v>
          </cell>
          <cell r="Q237" t="str">
            <v>CEDENTE: 3112874789
CESIONARIO: 3112393108</v>
          </cell>
          <cell r="R237" t="str">
            <v>CEDENTE: guille.cuellar@scrd.gov.co
CESIONARIO: fred1440@hotmail.com</v>
          </cell>
          <cell r="S237" t="str">
            <v>CEDENTE: 18/11/1972
CESIONARIO: 11/02/1984</v>
          </cell>
          <cell r="T237" t="str">
            <v>50
38</v>
          </cell>
          <cell r="U237" t="str">
            <v xml:space="preserve">BOGOTÁ, BOGOTÁ D.C. </v>
          </cell>
          <cell r="V237" t="str">
            <v>Título profesional de Publicista con amplia experiencia en el Sector Cultura, Recreación y Deporte aplicando la equivalencia de 2 años de experiencia específica adicional para el Título de especialización con la experiencia que se resalta en este documento de Alianza Pedagógica y con más de 6 años de experiencia relacionada con el objeto contractual</v>
          </cell>
          <cell r="W237" t="str">
            <v>NO APLICA</v>
          </cell>
          <cell r="X237" t="str">
            <v>NO APLICA</v>
          </cell>
          <cell r="Y237" t="str">
            <v xml:space="preserve">CO1.PCCNTR.3367974	</v>
          </cell>
          <cell r="Z237" t="str">
            <v>https://community.secop.gov.co/Public/Tendering/ContractNoticePhases/View?PPI=CO1.PPI.16750115&amp;isFromPublicArea=True&amp;isModal=False</v>
          </cell>
          <cell r="AA237">
            <v>44583</v>
          </cell>
          <cell r="AB237" t="str">
            <v>5 Contratación directa</v>
          </cell>
          <cell r="AC237" t="str">
            <v>33 Prestación de Servicios Profesionales y Apoyo (5-8)</v>
          </cell>
          <cell r="AE237" t="str">
            <v>1 1. Ley 80</v>
          </cell>
          <cell r="AF237" t="str">
            <v>DIRECCION DE GESTION CORPORATIVA</v>
          </cell>
          <cell r="AG237" t="str">
            <v>OFICINA ASESORA DE COMUNICACIONES</v>
          </cell>
          <cell r="AH237" t="str">
            <v>1 1. Inversión</v>
          </cell>
          <cell r="AI237">
            <v>7646</v>
          </cell>
          <cell r="AJ237" t="str">
            <v>O2301160556000000</v>
          </cell>
          <cell r="AK237" t="str">
            <v>Fortalecimiento a la gestión, la innovación tecnológica y la comunicación pública de la Secretaría de Cultura, Recreación y Deporte de Bogotá</v>
          </cell>
          <cell r="AO237">
            <v>126646246</v>
          </cell>
          <cell r="AR237">
            <v>126646246</v>
          </cell>
          <cell r="AV237">
            <v>12061547</v>
          </cell>
          <cell r="AW237">
            <v>308</v>
          </cell>
          <cell r="AX237">
            <v>126646246</v>
          </cell>
          <cell r="AY237">
            <v>44588</v>
          </cell>
          <cell r="AZ237">
            <v>407</v>
          </cell>
          <cell r="BA237">
            <v>126646246</v>
          </cell>
          <cell r="BB237">
            <v>44579</v>
          </cell>
          <cell r="BC237" t="str">
            <v>6 6: Prestacion de servicios</v>
          </cell>
          <cell r="BD237" t="str">
            <v>1 Nacional</v>
          </cell>
          <cell r="BE237" t="str">
            <v>3 3. Único Contratista</v>
          </cell>
          <cell r="BF237">
            <v>44587</v>
          </cell>
          <cell r="BG237">
            <v>44588</v>
          </cell>
          <cell r="BH237">
            <v>44907</v>
          </cell>
          <cell r="BI237">
            <v>44907</v>
          </cell>
          <cell r="BJ237" t="str">
            <v>2 2-Ejecución</v>
          </cell>
          <cell r="BK237" t="str">
            <v>1 1. Días</v>
          </cell>
          <cell r="BL237">
            <v>319</v>
          </cell>
          <cell r="BO237">
            <v>319</v>
          </cell>
          <cell r="BP237" t="str">
            <v>26.ene. 2022</v>
          </cell>
          <cell r="BQ237" t="str">
            <v>25. ene. 2022</v>
          </cell>
          <cell r="BR237" t="str">
            <v>10. jul. 2023</v>
          </cell>
          <cell r="CE237" t="str">
            <v>PENDIENTE</v>
          </cell>
          <cell r="CF237" t="str">
            <v>PENDIENTE</v>
          </cell>
          <cell r="CG237" t="str">
            <v>3 3. Municipal</v>
          </cell>
          <cell r="CH237" t="str">
            <v>2 2. Transferencias</v>
          </cell>
          <cell r="CI237" t="str">
            <v>1 1-Pesos Colombianos</v>
          </cell>
          <cell r="CJ237" t="str">
            <v>149 3. Bogotá D.C.</v>
          </cell>
          <cell r="CK237" t="str">
            <v>17 17 La Candelaria</v>
          </cell>
          <cell r="CL237" t="str">
            <v>LA CANDELARIA</v>
          </cell>
          <cell r="CM237" t="str">
            <v>1 1. Única</v>
          </cell>
          <cell r="CN237" t="str">
            <v>4 CARRERA</v>
          </cell>
          <cell r="CO237">
            <v>8</v>
          </cell>
          <cell r="CP237">
            <v>9</v>
          </cell>
          <cell r="CQ237">
            <v>83</v>
          </cell>
          <cell r="CR237" t="str">
            <v>1 Interno</v>
          </cell>
          <cell r="CS237" t="str">
            <v>CAROLINA RUIZ CAICEDO</v>
          </cell>
          <cell r="CT237">
            <v>34607285</v>
          </cell>
          <cell r="CU237">
            <v>2</v>
          </cell>
        </row>
        <row r="238">
          <cell r="A238">
            <v>236</v>
          </cell>
          <cell r="B238" t="str">
            <v>CONTRATO DE PRESTACIÓN DE SERVICIOS PROFESIONALES Y/O APOYO A LA GESTIÓN</v>
          </cell>
          <cell r="C238" t="str">
            <v>ESDOP 10 DE 2022</v>
          </cell>
          <cell r="D238" t="str">
            <v>CONTRATACIÓN DIRECTA</v>
          </cell>
          <cell r="E238" t="str">
            <v>MARIA ANGELICA TERAN IBAÑEZ</v>
          </cell>
          <cell r="F238" t="str">
            <v>FEMENINO</v>
          </cell>
          <cell r="G238">
            <v>1050963897</v>
          </cell>
          <cell r="H238">
            <v>4</v>
          </cell>
          <cell r="I238" t="str">
            <v xml:space="preserve"> PRESTAR CON PLENA AUTONOMIA TECNICA Y ADMINISTRATIVA SUS SERVICIOS DE APOYO A LA GESTION DEL PROYECTO 7646, EN EL CUMPLIMIENTO DE LA  META 5 PARA LA VIGENCIA 2022, A TRAVES DEL DESARROLLO DE ACTIVIDADES DE CLASIFICACION, ORGANIZACION Y DESCRIPCION DOCUMENTAL DE LOS  ARCHIVOS DE LA SCRD.             </v>
          </cell>
          <cell r="J238" t="str">
            <v>17 17. Contrato de Prestación de Servicios</v>
          </cell>
          <cell r="K238" t="str">
            <v>1 Contratista</v>
          </cell>
          <cell r="L238" t="str">
            <v xml:space="preserve">1 Natural </v>
          </cell>
          <cell r="M238" t="str">
            <v>2 Privada (1)</v>
          </cell>
          <cell r="N238" t="str">
            <v>4 Persona Natural (2)</v>
          </cell>
          <cell r="O238" t="str">
            <v xml:space="preserve">31 31-Servicios Profesionales </v>
          </cell>
          <cell r="P238" t="str">
            <v>KR 68 D 2 10</v>
          </cell>
          <cell r="Q238">
            <v>9419087</v>
          </cell>
          <cell r="R238" t="str">
            <v>maria.teran@mail.scrd.gov.co</v>
          </cell>
          <cell r="S238">
            <v>34485</v>
          </cell>
          <cell r="T238">
            <v>28</v>
          </cell>
          <cell r="U238" t="str">
            <v>BOLIVAR, TURBACO</v>
          </cell>
          <cell r="V238" t="str">
            <v>técnico en asistencia en organización de archivos, y cuenta con dos (2) años, seis (6) meses y tres (3) días de
experiencia en gestión documental y de archivos.</v>
          </cell>
          <cell r="W238" t="str">
            <v>NO APLICA</v>
          </cell>
          <cell r="X238" t="str">
            <v>NO APLICA</v>
          </cell>
          <cell r="Y238" t="str">
            <v xml:space="preserve">CO1.PCCNTR.3369164	</v>
          </cell>
          <cell r="Z238" t="str">
            <v>https://community.secop.gov.co/Public/Tendering/ContractNoticePhases/View?PPI=CO1.PPI.16949671&amp;isFromPublicArea=True&amp;isModal=False</v>
          </cell>
          <cell r="AA238">
            <v>44582</v>
          </cell>
          <cell r="AB238" t="str">
            <v>5 Contratación directa</v>
          </cell>
          <cell r="AC238" t="str">
            <v>33 Prestación de Servicios Profesionales y Apoyo (5-8)</v>
          </cell>
          <cell r="AE238" t="str">
            <v>1 1. Ley 80</v>
          </cell>
          <cell r="AF238" t="str">
            <v>DIRECCION DE GESTION CORPORATIVA</v>
          </cell>
          <cell r="AG238" t="str">
            <v>GRUPO INTERNO DE TRABAJO DE SERVICIOS ADMINISTRATIVOS</v>
          </cell>
          <cell r="AH238" t="str">
            <v>1 1. Inversión</v>
          </cell>
          <cell r="AI238">
            <v>7646</v>
          </cell>
          <cell r="AJ238" t="str">
            <v>O2301160556000000</v>
          </cell>
          <cell r="AK238" t="str">
            <v>Fortalecimiento a la gestión, la innovación tecnológica y la comunicación pública de la Secretaría de Cultura, Recreación y Deporte de Bogotá</v>
          </cell>
          <cell r="AO238">
            <v>36158284</v>
          </cell>
          <cell r="AR238">
            <v>36158284</v>
          </cell>
          <cell r="AV238">
            <v>3297108</v>
          </cell>
          <cell r="AW238">
            <v>225</v>
          </cell>
          <cell r="AX238">
            <v>36158284</v>
          </cell>
          <cell r="AY238">
            <v>44585</v>
          </cell>
          <cell r="AZ238">
            <v>91</v>
          </cell>
          <cell r="BA238">
            <v>36158284</v>
          </cell>
          <cell r="BB238">
            <v>44566</v>
          </cell>
          <cell r="BC238" t="str">
            <v>6 6: Prestacion de servicios</v>
          </cell>
          <cell r="BD238" t="str">
            <v>1 Nacional</v>
          </cell>
          <cell r="BE238" t="str">
            <v>3 3. Único Contratista</v>
          </cell>
          <cell r="BF238">
            <v>44584</v>
          </cell>
          <cell r="BG238">
            <v>44589</v>
          </cell>
          <cell r="BH238">
            <v>44921</v>
          </cell>
          <cell r="BI238">
            <v>44921</v>
          </cell>
          <cell r="BJ238" t="str">
            <v>2 2-Ejecución</v>
          </cell>
          <cell r="BK238" t="str">
            <v>1 1. Días</v>
          </cell>
          <cell r="BL238">
            <v>332</v>
          </cell>
          <cell r="BO238">
            <v>332</v>
          </cell>
          <cell r="BP238" t="str">
            <v>26.ene. 2022</v>
          </cell>
          <cell r="BQ238" t="str">
            <v>24. ene. 2022</v>
          </cell>
          <cell r="BR238" t="str">
            <v>12. jul. 2023</v>
          </cell>
          <cell r="CE238" t="str">
            <v>PENDIENTE</v>
          </cell>
          <cell r="CF238" t="str">
            <v>PENDIENTE</v>
          </cell>
          <cell r="CG238" t="str">
            <v>3 3. Municipal</v>
          </cell>
          <cell r="CH238" t="str">
            <v>2 2. Transferencias</v>
          </cell>
          <cell r="CI238" t="str">
            <v>1 1-Pesos Colombianos</v>
          </cell>
          <cell r="CJ238" t="str">
            <v>149 3. Bogotá D.C.</v>
          </cell>
          <cell r="CK238" t="str">
            <v>17 17 La Candelaria</v>
          </cell>
          <cell r="CL238" t="str">
            <v>LA CANDELARIA</v>
          </cell>
          <cell r="CM238" t="str">
            <v>1 1. Única</v>
          </cell>
          <cell r="CN238" t="str">
            <v>4 CARRERA</v>
          </cell>
          <cell r="CO238">
            <v>8</v>
          </cell>
          <cell r="CP238">
            <v>9</v>
          </cell>
          <cell r="CQ238">
            <v>83</v>
          </cell>
          <cell r="CR238" t="str">
            <v>1 Interno</v>
          </cell>
          <cell r="CS238" t="str">
            <v>Nydia Nehida Miranda Urrego</v>
          </cell>
          <cell r="CV238" t="str">
            <v>MARTHA CAROLINA OSPINA RODRIGUEZ</v>
          </cell>
        </row>
        <row r="239">
          <cell r="A239">
            <v>237</v>
          </cell>
          <cell r="B239" t="str">
            <v>CONTRATO DE PRESTACIÓN DE SERVICIOS PROFESIONALES Y/O APOYO A LA GESTIÓN</v>
          </cell>
          <cell r="C239" t="str">
            <v>ESDOP 404 DE 2022</v>
          </cell>
          <cell r="D239" t="str">
            <v>CONTRATACIÓN DIRECTA</v>
          </cell>
          <cell r="E239" t="str">
            <v>RENE MAURICIO RODRIGUEZ JAIMES</v>
          </cell>
          <cell r="F239" t="str">
            <v>MASCULINO</v>
          </cell>
          <cell r="G239">
            <v>80756908</v>
          </cell>
          <cell r="H239">
            <v>8</v>
          </cell>
          <cell r="I239" t="str">
            <v xml:space="preserve"> Prestar servicios profesionales para apoyar a la Secretaría Distrital de Cultura, Recreación y Deporte en la planeación, seguimiento, ejecución y control presupuestal y financiero de los recursos para la vigencia 2022, del proyecto de inversión 7650 en el marco de la meta 4.</v>
          </cell>
          <cell r="J239" t="str">
            <v>17 17. Contrato de Prestación de Servicios</v>
          </cell>
          <cell r="K239" t="str">
            <v>1 Contratista</v>
          </cell>
          <cell r="L239" t="str">
            <v xml:space="preserve">1 Natural </v>
          </cell>
          <cell r="M239" t="str">
            <v>2 Privada (1)</v>
          </cell>
          <cell r="N239" t="str">
            <v>4 Persona Natural (2)</v>
          </cell>
          <cell r="O239" t="str">
            <v xml:space="preserve">31 31-Servicios Profesionales </v>
          </cell>
          <cell r="P239" t="str">
            <v>Calle 70c N° 107a - 26 tercer piso</v>
          </cell>
          <cell r="Q239">
            <v>4568561</v>
          </cell>
          <cell r="R239" t="str">
            <v>mauricio0@yahoo.com.co</v>
          </cell>
          <cell r="S239">
            <v>30425</v>
          </cell>
          <cell r="T239">
            <v>39</v>
          </cell>
          <cell r="U239" t="str">
            <v>BOGOTÁ, BOGOTÁ D.C.</v>
          </cell>
          <cell r="V239" t="str">
            <v>Contaduria Publica y Especialista en Gerencia Financiera con experiencia profesional de tres (03) años</v>
          </cell>
          <cell r="W239" t="str">
            <v>NO APLICA</v>
          </cell>
          <cell r="X239" t="str">
            <v>NO APLICA</v>
          </cell>
          <cell r="Y239" t="str">
            <v xml:space="preserve">CO1.PCCNTR.3369536	</v>
          </cell>
          <cell r="Z239" t="str">
            <v>https://community.secop.gov.co/Public/Tendering/ContractNoticePhases/View?PPI=CO1.PPI.16873145&amp;isFromPublicArea=True&amp;isModal=False</v>
          </cell>
          <cell r="AA239">
            <v>44583</v>
          </cell>
          <cell r="AB239" t="str">
            <v>5 Contratación directa</v>
          </cell>
          <cell r="AC239" t="str">
            <v>33 Prestación de Servicios Profesionales y Apoyo (5-8)</v>
          </cell>
          <cell r="AE239" t="str">
            <v>1 1. Ley 80</v>
          </cell>
          <cell r="AF239" t="str">
            <v>SUBSECRETARIA DE GOBERNANZA</v>
          </cell>
          <cell r="AG239" t="str">
            <v>DIRECCION DE FOMENTO</v>
          </cell>
          <cell r="AH239" t="str">
            <v>1 1. Inversión</v>
          </cell>
          <cell r="AI239">
            <v>7650</v>
          </cell>
          <cell r="AJ239" t="str">
            <v>O2301160121000000</v>
          </cell>
          <cell r="AK239" t="str">
            <v>Fortalecimiento de los procesos de fomento cultural para la gestión
incluyente en Cultura para la vida cotidiana en Bogotá D.C.</v>
          </cell>
          <cell r="AO239">
            <v>85205515</v>
          </cell>
          <cell r="AR239">
            <v>85205515</v>
          </cell>
          <cell r="AV239">
            <v>7988017</v>
          </cell>
          <cell r="AW239">
            <v>254</v>
          </cell>
          <cell r="AX239">
            <v>85205515</v>
          </cell>
          <cell r="AY239">
            <v>44587</v>
          </cell>
          <cell r="AZ239">
            <v>400</v>
          </cell>
          <cell r="BA239">
            <v>85205515</v>
          </cell>
          <cell r="BB239">
            <v>44579</v>
          </cell>
          <cell r="BC239" t="str">
            <v>6 6: Prestacion de servicios</v>
          </cell>
          <cell r="BD239" t="str">
            <v>1 Nacional</v>
          </cell>
          <cell r="BE239" t="str">
            <v>3 3. Único Contratista</v>
          </cell>
          <cell r="BF239">
            <v>44585</v>
          </cell>
          <cell r="BG239">
            <v>44587</v>
          </cell>
          <cell r="BH239">
            <v>44911</v>
          </cell>
          <cell r="BI239">
            <v>44911</v>
          </cell>
          <cell r="BJ239" t="str">
            <v>2 2-Ejecución</v>
          </cell>
          <cell r="BK239" t="str">
            <v>1 1. Días</v>
          </cell>
          <cell r="BL239">
            <v>324</v>
          </cell>
          <cell r="BO239">
            <v>324</v>
          </cell>
          <cell r="BP239" t="str">
            <v>25.ene. 2022</v>
          </cell>
          <cell r="BQ239" t="str">
            <v>24. ene. 2022</v>
          </cell>
          <cell r="BR239" t="str">
            <v>10. jul. 2023</v>
          </cell>
          <cell r="CE239" t="str">
            <v>PENDIENTE</v>
          </cell>
          <cell r="CF239" t="str">
            <v>PENDIENTE</v>
          </cell>
          <cell r="CG239" t="str">
            <v>3 3. Municipal</v>
          </cell>
          <cell r="CH239" t="str">
            <v>2 2. Transferencias</v>
          </cell>
          <cell r="CI239" t="str">
            <v>1 1-Pesos Colombianos</v>
          </cell>
          <cell r="CJ239" t="str">
            <v>149 3. Bogotá D.C.</v>
          </cell>
          <cell r="CK239" t="str">
            <v>17 17 La Candelaria</v>
          </cell>
          <cell r="CL239" t="str">
            <v>LA CANDELARIA</v>
          </cell>
          <cell r="CM239" t="str">
            <v>1 1. Única</v>
          </cell>
          <cell r="CN239" t="str">
            <v>4 CARRERA</v>
          </cell>
          <cell r="CO239">
            <v>8</v>
          </cell>
          <cell r="CP239">
            <v>9</v>
          </cell>
          <cell r="CQ239">
            <v>83</v>
          </cell>
          <cell r="CR239" t="str">
            <v>1 Interno</v>
          </cell>
          <cell r="CS239" t="str">
            <v>VANESSA BARRENECHE SAMUR</v>
          </cell>
          <cell r="CT239">
            <v>1098671932</v>
          </cell>
          <cell r="CU239">
            <v>5</v>
          </cell>
          <cell r="CW239" t="str">
            <v>CONTADOR PUBLICO ESPECIALISTA</v>
          </cell>
        </row>
        <row r="240">
          <cell r="A240">
            <v>238</v>
          </cell>
          <cell r="B240" t="str">
            <v>CONTRATO DE PRESTACIÓN DE SERVICIOS PROFESIONALES Y/O APOYO A LA GESTIÓN</v>
          </cell>
          <cell r="C240" t="str">
            <v>ESDOP 397 DE 2022</v>
          </cell>
          <cell r="D240" t="str">
            <v>CONTRATACIÓN DIRECTA</v>
          </cell>
          <cell r="E240" t="str">
            <v>DAVID  QUINTERO PEREZ</v>
          </cell>
          <cell r="F240" t="str">
            <v>MASCULINO</v>
          </cell>
          <cell r="G240">
            <v>3438911</v>
          </cell>
          <cell r="H240">
            <v>7</v>
          </cell>
          <cell r="I240" t="str">
            <v xml:space="preserve"> PRESTAR LOS SERVICIOS PROFESIONALES A LA SCRD PARA APOYAR DESDE EL COMPONENTE TECNICO A LAS ACTIVIDADES DE IMPLEMENTACION DE CONVOCATORIAS PARA EL FOMENTO Y FORTALECIMIENTO DE LA CADENA DE VALOR DEL SECTOR CULTURAL Y CREATIVO, APOYANDO LA GENERACION Y PUESTA EN MARCHA DE RUTAS METODOLOGICAS PARA EL ACOMPAÑAMIENTO TECNICO, LA VISIBILIZACION DE LOS PROCESOS Y EL SEGUIMIENTO A LA EJECUCION DE LOS PROYECTOS QUE RESULTEN GANADORES DE LAS CONVOCATORIAS OFERTADAS DESDE LA DEEP, EN CUMPLIMIENTO DE LA META 2 DEL PLAN DE INVERSION 7881 EN LA VIGENCIA 2022.</v>
          </cell>
          <cell r="J240" t="str">
            <v>17 17. Contrato de Prestación de Servicios</v>
          </cell>
          <cell r="K240" t="str">
            <v>1 Contratista</v>
          </cell>
          <cell r="L240" t="str">
            <v xml:space="preserve">1 Natural </v>
          </cell>
          <cell r="M240" t="str">
            <v>2 Privada (1)</v>
          </cell>
          <cell r="N240" t="str">
            <v>4 Persona Natural (2)</v>
          </cell>
          <cell r="O240" t="str">
            <v xml:space="preserve">31 31-Servicios Profesionales </v>
          </cell>
          <cell r="P240" t="str">
            <v>Calle 6C Sur # 84C - 45 Apt 812</v>
          </cell>
          <cell r="Q240">
            <v>3002046428</v>
          </cell>
          <cell r="R240" t="str">
            <v>david.quintero@scrd.gov.co</v>
          </cell>
          <cell r="S240">
            <v>29920</v>
          </cell>
          <cell r="T240">
            <v>41</v>
          </cell>
          <cell r="U240" t="str">
            <v>ANTIOQUIA, MEDELLIN</v>
          </cell>
          <cell r="V240" t="str">
            <v>Trabajo Social y con seis (6) de experiencia profesional.</v>
          </cell>
          <cell r="W240" t="str">
            <v>NO APLICA</v>
          </cell>
          <cell r="X240" t="str">
            <v>NO APLICA</v>
          </cell>
          <cell r="Y240" t="str">
            <v xml:space="preserve">CO1.PCCNTR.3370217	</v>
          </cell>
          <cell r="Z240" t="str">
            <v>https://community.secop.gov.co/Public/Tendering/ContractNoticePhases/View?PPI=CO1.PPI.16976717&amp;isFromPublicArea=True&amp;isModal=False</v>
          </cell>
          <cell r="AA240">
            <v>44583</v>
          </cell>
          <cell r="AB240" t="str">
            <v>5 Contratación directa</v>
          </cell>
          <cell r="AC240" t="str">
            <v>33 Prestación de Servicios Profesionales y Apoyo (5-8)</v>
          </cell>
          <cell r="AE240" t="str">
            <v>1 1. Ley 80</v>
          </cell>
          <cell r="AF240" t="str">
            <v>SUBSECRETARIA DE GOBERNANZA</v>
          </cell>
          <cell r="AG240" t="str">
            <v>DIRECCION DE ECONOMIA ESTUDIOS Y POLITICA</v>
          </cell>
          <cell r="AH240" t="str">
            <v>1 1. Inversión</v>
          </cell>
          <cell r="AI240">
            <v>7881</v>
          </cell>
          <cell r="AJ240" t="str">
            <v>O2301160124000000</v>
          </cell>
          <cell r="AK240" t="str">
            <v>Generación de desarrollo social y económico sostenible a través de actividades culturales y creativas en Bogotá.</v>
          </cell>
          <cell r="AO240">
            <v>95441178</v>
          </cell>
          <cell r="AR240">
            <v>95441178</v>
          </cell>
          <cell r="AV240">
            <v>8702843</v>
          </cell>
          <cell r="AW240">
            <v>258</v>
          </cell>
          <cell r="AX240">
            <v>95441178</v>
          </cell>
          <cell r="AY240">
            <v>44587</v>
          </cell>
          <cell r="AZ240">
            <v>307</v>
          </cell>
          <cell r="BA240">
            <v>95441178</v>
          </cell>
          <cell r="BB240">
            <v>44574</v>
          </cell>
          <cell r="BC240" t="str">
            <v>6 6: Prestacion de servicios</v>
          </cell>
          <cell r="BD240" t="str">
            <v>1 Nacional</v>
          </cell>
          <cell r="BE240" t="str">
            <v>3 3. Único Contratista</v>
          </cell>
          <cell r="BF240">
            <v>44586</v>
          </cell>
          <cell r="BG240">
            <v>44587</v>
          </cell>
          <cell r="BH240">
            <v>44920</v>
          </cell>
          <cell r="BI240">
            <v>44920</v>
          </cell>
          <cell r="BJ240" t="str">
            <v>2 2-Ejecución</v>
          </cell>
          <cell r="BK240" t="str">
            <v>1 1. Días</v>
          </cell>
          <cell r="BL240">
            <v>333</v>
          </cell>
          <cell r="BO240">
            <v>333</v>
          </cell>
          <cell r="BP240" t="str">
            <v>25.ene. 2022</v>
          </cell>
          <cell r="BQ240" t="str">
            <v>22. ene. 2022</v>
          </cell>
          <cell r="BR240" t="str">
            <v>30. jun. 2023</v>
          </cell>
          <cell r="CE240" t="str">
            <v>PENDIENTE</v>
          </cell>
          <cell r="CF240" t="str">
            <v>PENDIENTE</v>
          </cell>
          <cell r="CG240" t="str">
            <v>3 3. Municipal</v>
          </cell>
          <cell r="CH240" t="str">
            <v>2 2. Transferencias</v>
          </cell>
          <cell r="CI240" t="str">
            <v>1 1-Pesos Colombianos</v>
          </cell>
          <cell r="CJ240" t="str">
            <v>149 3. Bogotá D.C.</v>
          </cell>
          <cell r="CK240" t="str">
            <v>17 17 La Candelaria</v>
          </cell>
          <cell r="CL240" t="str">
            <v>LA CANDELARIA</v>
          </cell>
          <cell r="CM240" t="str">
            <v>1 1. Única</v>
          </cell>
          <cell r="CN240" t="str">
            <v>4 CARRERA</v>
          </cell>
          <cell r="CO240">
            <v>8</v>
          </cell>
          <cell r="CP240">
            <v>9</v>
          </cell>
          <cell r="CQ240">
            <v>83</v>
          </cell>
          <cell r="CR240" t="str">
            <v>1 Interno</v>
          </cell>
          <cell r="CS240" t="str">
            <v>MAURICIO AGUDELO RUIZ</v>
          </cell>
          <cell r="CT240">
            <v>71315546</v>
          </cell>
          <cell r="CU240">
            <v>0</v>
          </cell>
        </row>
        <row r="241">
          <cell r="A241">
            <v>239</v>
          </cell>
          <cell r="B241" t="str">
            <v>CONTRATO DE PRESTACIÓN DE SERVICIOS PROFESIONALES Y/O APOYO A LA GESTIÓN</v>
          </cell>
          <cell r="C241" t="str">
            <v>ESDOP 16 DE 2022</v>
          </cell>
          <cell r="D241" t="str">
            <v>CONTRATACIÓN DIRECTA</v>
          </cell>
          <cell r="E241" t="str">
            <v>EDWARD ALFARO SANCHEZ MOSQUERA</v>
          </cell>
          <cell r="F241" t="str">
            <v>MASCULINO</v>
          </cell>
          <cell r="G241">
            <v>79540738</v>
          </cell>
          <cell r="H241">
            <v>0</v>
          </cell>
          <cell r="I241" t="str">
            <v xml:space="preserve"> PRESTAR CON PLENA AUTONOMIA TECNICA Y ADMINISTRATIVA SUS SERVICIOS PROFESIONALES PARA EL DESARROLLO DEL PROYECTO DE INVERSION 7646, EN LA META NO. 5 PARA 2022, A TRAVES DE LA FORMULACION DE LAS ACTUALIZACIONES DE TABLA DE RETENCION DOCUMENTAL CONFORME A LOS LINEAM IENTOS ESTABLECIDOS POR EL ARCHIVO GENERAL DE LA NACION Y LA CAPACITACION INSTITUCIONAL EN LA IMPLEMENTACION DE ESTE INSTRUMENTO ARC HIVISTICO, DE ACUERDO CON LA PLANEACION DE CAPACITACIONES EN GESTION DOCUMENTAL DEFINIDAS POR LA SCRD EN EL PROGRAMA DE GESTION DOCU MENTAL PGD.           </v>
          </cell>
          <cell r="J241" t="str">
            <v>17 17. Contrato de Prestación de Servicios</v>
          </cell>
          <cell r="K241" t="str">
            <v>1 Contratista</v>
          </cell>
          <cell r="L241" t="str">
            <v xml:space="preserve">1 Natural </v>
          </cell>
          <cell r="M241" t="str">
            <v>2 Privada (1)</v>
          </cell>
          <cell r="N241" t="str">
            <v>4 Persona Natural (2)</v>
          </cell>
          <cell r="O241" t="str">
            <v xml:space="preserve">31 31-Servicios Profesionales </v>
          </cell>
          <cell r="P241" t="str">
            <v>CARRERA 10 NUMERO 20 39</v>
          </cell>
          <cell r="Q241">
            <v>3162285660</v>
          </cell>
          <cell r="R241" t="str">
            <v>edward.sanchez@scrd.gov.co</v>
          </cell>
          <cell r="S241">
            <v>25644</v>
          </cell>
          <cell r="T241">
            <v>52</v>
          </cell>
          <cell r="U241" t="str">
            <v>BOGOTÁ, BOGOTÁ D.C.</v>
          </cell>
          <cell r="V241" t="str">
            <v>Profesional en Ciencia de la
Información y la Documentación, Bibliotecología, Archivística y Documentación y Especialización en Sistemas de Información y Gerencia de Documentos, y cuenta con ocho (8)
años y veintinueve (29) días de experiencia en formulación y/o implementación y/o actualización de Tablas de Retención Documental y/u organización de archivos aplicando
instrumentos archivísticos y/o capacitación en gestión documental y/o revisión o evaluación e instrumentos archivísticos y/o aplicación de procesos archivísticos</v>
          </cell>
          <cell r="W241" t="str">
            <v>NO APLICA</v>
          </cell>
          <cell r="X241" t="str">
            <v>NO APLICA</v>
          </cell>
          <cell r="Y241" t="str">
            <v xml:space="preserve">CO1.PCCNTR.3370639	</v>
          </cell>
          <cell r="Z241" t="str">
            <v>https://community.secop.gov.co/Public/Tendering/ContractNoticePhases/View?PPI=CO1.PPI.16887870&amp;isFromPublicArea=True&amp;isModal=False</v>
          </cell>
          <cell r="AA241">
            <v>44583</v>
          </cell>
          <cell r="AB241" t="str">
            <v>5 Contratación directa</v>
          </cell>
          <cell r="AC241" t="str">
            <v>33 Prestación de Servicios Profesionales y Apoyo (5-8)</v>
          </cell>
          <cell r="AE241" t="str">
            <v>1 1. Ley 80</v>
          </cell>
          <cell r="AF241" t="str">
            <v>DIRECCION DE GESTION CORPORATIVA</v>
          </cell>
          <cell r="AG241" t="str">
            <v>GRUPO INTERNO DE TRABAJO DE SERVICIOS ADMINISTRATIVOS</v>
          </cell>
          <cell r="AH241" t="str">
            <v>1 1. Inversión</v>
          </cell>
          <cell r="AI241">
            <v>7646</v>
          </cell>
          <cell r="AJ241" t="str">
            <v>O2301160556000000</v>
          </cell>
          <cell r="AK241" t="str">
            <v>Fortalecimiento a la gestión, la innovación tecnológica y la comunicación pública de la Secretaría de Cultura, Recreación y Deporte de Bogotá</v>
          </cell>
          <cell r="AO241">
            <v>113934431</v>
          </cell>
          <cell r="AR241">
            <v>113934431</v>
          </cell>
          <cell r="AV241">
            <v>10357676</v>
          </cell>
          <cell r="AW241">
            <v>289</v>
          </cell>
          <cell r="AX241">
            <v>113934431</v>
          </cell>
          <cell r="AY241">
            <v>44587</v>
          </cell>
          <cell r="AZ241">
            <v>142</v>
          </cell>
          <cell r="BA241">
            <v>113934431</v>
          </cell>
          <cell r="BB241">
            <v>44567</v>
          </cell>
          <cell r="BC241" t="str">
            <v>6 6: Prestacion de servicios</v>
          </cell>
          <cell r="BD241" t="str">
            <v>1 Nacional</v>
          </cell>
          <cell r="BE241" t="str">
            <v>3 3. Único Contratista</v>
          </cell>
          <cell r="BF241">
            <v>44586</v>
          </cell>
          <cell r="BG241">
            <v>44589</v>
          </cell>
          <cell r="BH241">
            <v>44922</v>
          </cell>
          <cell r="BI241">
            <v>44922</v>
          </cell>
          <cell r="BJ241" t="str">
            <v>2 2-Ejecución</v>
          </cell>
          <cell r="BK241" t="str">
            <v>1 1. Días</v>
          </cell>
          <cell r="BL241">
            <v>333</v>
          </cell>
          <cell r="BO241">
            <v>333</v>
          </cell>
          <cell r="BP241" t="str">
            <v>04. feb. 2022</v>
          </cell>
          <cell r="BQ241" t="str">
            <v>25. ene. 2022</v>
          </cell>
          <cell r="BR241" t="str">
            <v>30. jun. 2023</v>
          </cell>
          <cell r="CE241" t="str">
            <v>PENDIENTE</v>
          </cell>
          <cell r="CF241" t="str">
            <v>PENDIENTE</v>
          </cell>
          <cell r="CG241" t="str">
            <v>3 3. Municipal</v>
          </cell>
          <cell r="CH241" t="str">
            <v>2 2. Transferencias</v>
          </cell>
          <cell r="CI241" t="str">
            <v>1 1-Pesos Colombianos</v>
          </cell>
          <cell r="CJ241" t="str">
            <v>149 3. Bogotá D.C.</v>
          </cell>
          <cell r="CK241" t="str">
            <v>17 17 La Candelaria</v>
          </cell>
          <cell r="CL241" t="str">
            <v>LA CANDELARIA</v>
          </cell>
          <cell r="CM241" t="str">
            <v>1 1. Única</v>
          </cell>
          <cell r="CN241" t="str">
            <v>4 CARRERA</v>
          </cell>
          <cell r="CO241">
            <v>8</v>
          </cell>
          <cell r="CP241">
            <v>9</v>
          </cell>
          <cell r="CQ241">
            <v>83</v>
          </cell>
          <cell r="CR241" t="str">
            <v>1 Interno</v>
          </cell>
          <cell r="CS241" t="str">
            <v>Nydia Nehida Miranda Urrego</v>
          </cell>
          <cell r="CV241" t="str">
            <v>MARTHA CAROLINA OSPINA RODRIGUEZ</v>
          </cell>
        </row>
        <row r="242">
          <cell r="A242">
            <v>240</v>
          </cell>
          <cell r="B242" t="str">
            <v>CONTRATO DE PRESTACIÓN DE SERVICIOS PROFESIONALES Y/O APOYO A LA GESTIÓN</v>
          </cell>
          <cell r="C242" t="str">
            <v>Esdop no. 346 de 2022</v>
          </cell>
          <cell r="D242" t="str">
            <v>CONTRATACIÓN DIRECTA</v>
          </cell>
          <cell r="E242" t="str">
            <v>JULIANA  RUBIANO PARDO</v>
          </cell>
          <cell r="F242" t="str">
            <v>FEMENINO</v>
          </cell>
          <cell r="G242">
            <v>51900129</v>
          </cell>
          <cell r="H242">
            <v>9</v>
          </cell>
          <cell r="I242" t="str">
            <v xml:space="preserve"> Prestar servicios profesionales a la Secretaría Distrital de Cultura, Recreación y Deporte con el fin de apoyar desde el componente jurídico y técnico la planeación, ejecución y seguimiento integral a cargo la Subsecretaría de Gobernanza sobre el proyecto Es Cultura Rural, en cumplimiento de la meta 1 del proyecto de inversión 7648 para la vigencia 2022</v>
          </cell>
          <cell r="J242" t="str">
            <v>17 17. Contrato de Prestación de Servicios</v>
          </cell>
          <cell r="K242" t="str">
            <v>1 Contratista</v>
          </cell>
          <cell r="L242" t="str">
            <v xml:space="preserve">1 Natural </v>
          </cell>
          <cell r="M242" t="str">
            <v>2 Privada (1)</v>
          </cell>
          <cell r="N242" t="str">
            <v>4 Persona Natural (2)</v>
          </cell>
          <cell r="O242" t="str">
            <v xml:space="preserve">31 31-Servicios Profesionales </v>
          </cell>
          <cell r="P242" t="str">
            <v>Calle 23 # 5-35 Apto. 1516</v>
          </cell>
          <cell r="Q242">
            <v>2106408</v>
          </cell>
          <cell r="R242" t="str">
            <v>juliana.rubiano@scrd.gov.co</v>
          </cell>
          <cell r="S242">
            <v>25120</v>
          </cell>
          <cell r="T242">
            <v>54</v>
          </cell>
          <cell r="U242" t="str">
            <v>BOGOTÁ, BOGOTÁ D.C.</v>
          </cell>
          <cell r="V242" t="str">
            <v>Abogada con especialización en  Derecho Laboral y  Experiencia profesional de más de seis (6) años</v>
          </cell>
          <cell r="W242" t="str">
            <v>NO APLICA</v>
          </cell>
          <cell r="X242" t="str">
            <v>NO APLICA</v>
          </cell>
          <cell r="Y242" t="str">
            <v xml:space="preserve">CO1.PCCNTR.3371933	</v>
          </cell>
          <cell r="Z242" t="str">
            <v>https://community.secop.gov.co/Public/Tendering/OpportunityDetail/Index?noticeUID=CO1.NTC.2670440&amp;isFromPublicArea=True&amp;isModal=true&amp;asPopupView=true</v>
          </cell>
          <cell r="AA242">
            <v>44583</v>
          </cell>
          <cell r="AB242" t="str">
            <v>5 Contratación directa</v>
          </cell>
          <cell r="AC242" t="str">
            <v>33 Prestación de Servicios Profesionales y Apoyo (5-8)</v>
          </cell>
          <cell r="AE242" t="str">
            <v>1 1. Ley 80</v>
          </cell>
          <cell r="AF242" t="str">
            <v>SUBSECRETARIA DE GOBERNANZA</v>
          </cell>
          <cell r="AG242" t="str">
            <v>DIRECCIÓN DE ASUNTOS LOCALES Y PARTICIPACION</v>
          </cell>
          <cell r="AH242" t="str">
            <v>1 1. Inversión</v>
          </cell>
          <cell r="AI242">
            <v>7648</v>
          </cell>
          <cell r="AJ242" t="str">
            <v>O2301160121000000</v>
          </cell>
          <cell r="AK242" t="str">
            <v>Fortalecimiento a la gestión, la innovación tecnológica y la comunicación pública de la Secretaría de Cultura, Recreación y Deporte de Bogotá</v>
          </cell>
          <cell r="AO242">
            <v>127048295</v>
          </cell>
          <cell r="AQ242">
            <v>19964055</v>
          </cell>
          <cell r="AR242">
            <v>107084240</v>
          </cell>
          <cell r="AV242">
            <v>10135754</v>
          </cell>
          <cell r="AW242">
            <v>250</v>
          </cell>
          <cell r="AX242">
            <v>127048295</v>
          </cell>
          <cell r="AY242">
            <v>44586</v>
          </cell>
          <cell r="AZ242">
            <v>360</v>
          </cell>
          <cell r="BA242">
            <v>127048295</v>
          </cell>
          <cell r="BB242">
            <v>44575</v>
          </cell>
          <cell r="BC242" t="str">
            <v>6 6: Prestacion de servicios</v>
          </cell>
          <cell r="BD242" t="str">
            <v>1 Nacional</v>
          </cell>
          <cell r="BE242" t="str">
            <v>3 3. Único Contratista</v>
          </cell>
          <cell r="BF242">
            <v>44585</v>
          </cell>
          <cell r="BG242">
            <v>44587</v>
          </cell>
          <cell r="BH242">
            <v>44907</v>
          </cell>
          <cell r="BI242">
            <v>44907</v>
          </cell>
          <cell r="BJ242" t="str">
            <v>2 2-Ejecución</v>
          </cell>
          <cell r="BK242" t="str">
            <v>1 1. Días</v>
          </cell>
          <cell r="BL242">
            <v>320</v>
          </cell>
          <cell r="BO242">
            <v>320</v>
          </cell>
          <cell r="BP242" t="str">
            <v>26.ene. 2022</v>
          </cell>
          <cell r="BQ242" t="str">
            <v>24. ene. 2022</v>
          </cell>
          <cell r="BR242" t="str">
            <v>01. jul. 2023</v>
          </cell>
          <cell r="CE242" t="str">
            <v>PENDIENTE</v>
          </cell>
          <cell r="CF242" t="str">
            <v>PENDIENTE</v>
          </cell>
          <cell r="CG242" t="str">
            <v>3 3. Municipal</v>
          </cell>
          <cell r="CH242" t="str">
            <v>2 2. Transferencias</v>
          </cell>
          <cell r="CI242" t="str">
            <v>1 1-Pesos Colombianos</v>
          </cell>
          <cell r="CJ242" t="str">
            <v>149 3. Bogotá D.C.</v>
          </cell>
          <cell r="CK242" t="str">
            <v>17 17 La Candelaria</v>
          </cell>
          <cell r="CL242" t="str">
            <v>LA CANDELARIA</v>
          </cell>
          <cell r="CM242" t="str">
            <v>1 1. Única</v>
          </cell>
          <cell r="CN242" t="str">
            <v>4 CARRERA</v>
          </cell>
          <cell r="CO242">
            <v>8</v>
          </cell>
          <cell r="CP242">
            <v>9</v>
          </cell>
          <cell r="CQ242">
            <v>83</v>
          </cell>
          <cell r="CR242" t="str">
            <v>1 Interno</v>
          </cell>
          <cell r="CS242" t="str">
            <v>AlEJANDRO FRANCO PLATA</v>
          </cell>
          <cell r="CT242">
            <v>1071166627</v>
          </cell>
          <cell r="CU242">
            <v>1</v>
          </cell>
          <cell r="CW242" t="str">
            <v>ABOGADO</v>
          </cell>
        </row>
        <row r="243">
          <cell r="A243">
            <v>241</v>
          </cell>
          <cell r="B243" t="str">
            <v>CONTRATO DE PRESTACIÓN DE SERVICIOS PROFESIONALES Y/O APOYO A LA GESTIÓN</v>
          </cell>
          <cell r="C243" t="str">
            <v>Esdop 218 de 2022</v>
          </cell>
          <cell r="D243" t="str">
            <v>CONTRATACIÓN DIRECTA</v>
          </cell>
          <cell r="E243" t="str">
            <v>ANA CRISTINA LESMES PATIÑO</v>
          </cell>
          <cell r="F243" t="str">
            <v>FEMENINO</v>
          </cell>
          <cell r="G243">
            <v>35466620</v>
          </cell>
          <cell r="H243">
            <v>4</v>
          </cell>
          <cell r="I243"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ACOMPANAR Y APOYAR LA CONSTRUCCION DE LAS MEMORIAS SOCIALES RELACIONADAS CON LA GESTION DE CONOCIMIENTO Y TRANSFORMACION CULTURAL, ASI COMO EN LA DEFINICION DE LINEAMIENTOS TECNICOS PARA TAL FIN, PROGRAMADAS EN LA VIGENCIA 2022.</v>
          </cell>
          <cell r="J243" t="str">
            <v>17 17. Contrato de Prestación de Servicios</v>
          </cell>
          <cell r="K243" t="str">
            <v>1 Contratista</v>
          </cell>
          <cell r="L243" t="str">
            <v xml:space="preserve">1 Natural </v>
          </cell>
          <cell r="M243" t="str">
            <v>2 Privada (1)</v>
          </cell>
          <cell r="N243" t="str">
            <v>4 Persona Natural (2)</v>
          </cell>
          <cell r="O243" t="str">
            <v xml:space="preserve">31 31-Servicios Profesionales </v>
          </cell>
          <cell r="P243" t="str">
            <v>Calle 144 No. 7- 31 Torre 4 Apto 211</v>
          </cell>
          <cell r="Q243">
            <v>3105598652</v>
          </cell>
          <cell r="R243" t="str">
            <v>ana.lesmes@scrd.gov.co</v>
          </cell>
          <cell r="S243">
            <v>22207</v>
          </cell>
          <cell r="T243">
            <v>62</v>
          </cell>
          <cell r="U243" t="str">
            <v>BOGOTÁ, BOGOTÁ D.C.</v>
          </cell>
          <cell r="V243" t="str">
            <v>Historiadora con experiencia superior a seis (6)
años en gestión y coordinación de proyectos, así como en procesos de investigación</v>
          </cell>
          <cell r="W243" t="str">
            <v>NO APLICA</v>
          </cell>
          <cell r="X243" t="str">
            <v>NO APLICA</v>
          </cell>
          <cell r="Y243" t="str">
            <v xml:space="preserve">CO1.PCCNTR.3374579	</v>
          </cell>
          <cell r="Z243" t="str">
            <v>https://community.secop.gov.co/Public/Tendering/ContractNoticePhases/View?PPI=CO1.PPI.17006472&amp;isFromPublicArea=True&amp;isModal=False</v>
          </cell>
          <cell r="AA243">
            <v>44583</v>
          </cell>
          <cell r="AB243" t="str">
            <v>5 Contratación directa</v>
          </cell>
          <cell r="AC243" t="str">
            <v>33 Prestación de Servicios Profesionales y Apoyo (5-8)</v>
          </cell>
          <cell r="AE243" t="str">
            <v>1 1. Ley 80</v>
          </cell>
          <cell r="AF243" t="str">
            <v>SUBSECRETARIA DE CULTURA CIUDADANA</v>
          </cell>
          <cell r="AG243" t="str">
            <v>DIRECCIÓN OBSERVATORIO Y GESTIÓN DEL CONOCIMIENTO CULTURAL</v>
          </cell>
          <cell r="AH243" t="str">
            <v>1 1. Inversión</v>
          </cell>
          <cell r="AI243">
            <v>7879</v>
          </cell>
          <cell r="AJ243" t="str">
            <v>O2301160555000000</v>
          </cell>
          <cell r="AK243" t="str">
            <v>Fortalecimiento de la Cultura Ciudadana y su Institucionalidad en Bogotá.</v>
          </cell>
          <cell r="AO243">
            <v>95731273</v>
          </cell>
          <cell r="AR243">
            <v>95731273</v>
          </cell>
          <cell r="AV243">
            <v>8702843</v>
          </cell>
          <cell r="AW243">
            <v>372</v>
          </cell>
          <cell r="AX243">
            <v>95731273</v>
          </cell>
          <cell r="AY243">
            <v>44589</v>
          </cell>
          <cell r="AZ243">
            <v>386</v>
          </cell>
          <cell r="BA243">
            <v>95731273</v>
          </cell>
          <cell r="BB243">
            <v>44578</v>
          </cell>
          <cell r="BC243" t="str">
            <v>6 6: Prestacion de servicios</v>
          </cell>
          <cell r="BD243" t="str">
            <v>1 Nacional</v>
          </cell>
          <cell r="BE243" t="str">
            <v>3 3. Único Contratista</v>
          </cell>
          <cell r="BF243">
            <v>44589</v>
          </cell>
          <cell r="BG243">
            <v>44593</v>
          </cell>
          <cell r="BH243">
            <v>44925</v>
          </cell>
          <cell r="BI243">
            <v>44925</v>
          </cell>
          <cell r="BJ243" t="str">
            <v>2 2-Ejecución</v>
          </cell>
          <cell r="BK243" t="str">
            <v>1 1. Días</v>
          </cell>
          <cell r="BL243">
            <v>332</v>
          </cell>
          <cell r="BO243">
            <v>332</v>
          </cell>
          <cell r="BP243">
            <v>44592</v>
          </cell>
          <cell r="BQ243" t="str">
            <v>26.ene. 2022</v>
          </cell>
          <cell r="BR243" t="str">
            <v>30. jun. 2023</v>
          </cell>
          <cell r="CE243" t="str">
            <v>PENDIENTE</v>
          </cell>
          <cell r="CF243" t="str">
            <v>PENDIENTE</v>
          </cell>
          <cell r="CG243" t="str">
            <v>3 3. Municipal</v>
          </cell>
          <cell r="CH243" t="str">
            <v>2 2. Transferencias</v>
          </cell>
          <cell r="CI243" t="str">
            <v>1 1-Pesos Colombianos</v>
          </cell>
          <cell r="CJ243" t="str">
            <v>149 3. Bogotá D.C.</v>
          </cell>
          <cell r="CK243" t="str">
            <v>17 17 La Candelaria</v>
          </cell>
          <cell r="CL243" t="str">
            <v>LA CANDELARIA</v>
          </cell>
          <cell r="CM243" t="str">
            <v>1 1. Única</v>
          </cell>
          <cell r="CN243" t="str">
            <v>4 CARRERA</v>
          </cell>
          <cell r="CO243">
            <v>8</v>
          </cell>
          <cell r="CP243">
            <v>9</v>
          </cell>
          <cell r="CQ243">
            <v>83</v>
          </cell>
          <cell r="CR243" t="str">
            <v>1 Interno</v>
          </cell>
          <cell r="CS243" t="str">
            <v>MAURICIO ROMERO HERNANDEZ</v>
          </cell>
          <cell r="CT243">
            <v>79364563</v>
          </cell>
          <cell r="CU243">
            <v>4</v>
          </cell>
          <cell r="CW243" t="str">
            <v>HISTORIADOR</v>
          </cell>
        </row>
        <row r="244">
          <cell r="A244">
            <v>242</v>
          </cell>
          <cell r="B244" t="str">
            <v>CONTRATO DE PRESTACIÓN DE SERVICIOS PROFESIONALES Y/O APOYO A LA GESTIÓN</v>
          </cell>
          <cell r="C244" t="str">
            <v>ESDOP 418 DE 2022</v>
          </cell>
          <cell r="D244" t="str">
            <v>CONTRATACIÓN DIRECTA</v>
          </cell>
          <cell r="E244" t="str">
            <v>CAMILO ERNESTO GARAVITO GARCIA</v>
          </cell>
          <cell r="F244" t="str">
            <v>MASCULINO</v>
          </cell>
          <cell r="G244">
            <v>79981877</v>
          </cell>
          <cell r="H244">
            <v>8</v>
          </cell>
          <cell r="I244" t="str">
            <v xml:space="preserve"> PRESTAR SERVICIOS PROFESIONALES A LA SUBDIRECCION DE INFRAESTRUCTURA Y PATRIMONIO CULTURAL, PARA LA EJECUCION DEL PROYECTO DE INVERS ION 7654 EN SU META NUMERO DOS, APOYANDO TECNICAMENTE EN LA ELABORACION DE LAS REPRESENTACIONES ARQUITECTONICAS DE LOS PROYECTOS DE INFRAESTRUCTURA CULTURAL. ID 4308             </v>
          </cell>
          <cell r="J244" t="str">
            <v>17 17. Contrato de Prestación de Servicios</v>
          </cell>
          <cell r="K244" t="str">
            <v>1 Contratista</v>
          </cell>
          <cell r="L244" t="str">
            <v xml:space="preserve">1 Natural </v>
          </cell>
          <cell r="M244" t="str">
            <v>2 Privada (1)</v>
          </cell>
          <cell r="N244" t="str">
            <v>4 Persona Natural (2)</v>
          </cell>
          <cell r="O244" t="str">
            <v xml:space="preserve">31 31-Servicios Profesionales </v>
          </cell>
          <cell r="P244" t="str">
            <v>Cra 5 # 61-11</v>
          </cell>
          <cell r="Q244">
            <v>3144854686</v>
          </cell>
          <cell r="R244" t="str">
            <v>cgaravito@arquitecturaenestudio.com</v>
          </cell>
          <cell r="S244">
            <v>28721</v>
          </cell>
          <cell r="T244">
            <v>44</v>
          </cell>
          <cell r="U244" t="str">
            <v>BOGOTÁ, BOGOTÁ D.C.</v>
          </cell>
          <cell r="V244" t="str">
            <v>Arquitectura, y
cuenta con ocho (8) años de experiencia laboral.</v>
          </cell>
          <cell r="W244" t="str">
            <v>NO APLICA</v>
          </cell>
          <cell r="X244" t="str">
            <v>NO APLICA</v>
          </cell>
          <cell r="Y244" t="str">
            <v xml:space="preserve">CO1.PCCNTR.3374593	</v>
          </cell>
          <cell r="Z244" t="str">
            <v>https://community.secop.gov.co/Public/Tendering/ContractNoticePhases/View?PPI=CO1.PPI.16933275&amp;isFromPublicArea=True&amp;isModal=False</v>
          </cell>
          <cell r="AA244">
            <v>44583</v>
          </cell>
          <cell r="AB244" t="str">
            <v>5 Contratación directa</v>
          </cell>
          <cell r="AC244" t="str">
            <v>33 Prestación de Servicios Profesionales y Apoyo (5-8)</v>
          </cell>
          <cell r="AE244" t="str">
            <v>1 1. Ley 80</v>
          </cell>
          <cell r="AF244" t="str">
            <v>DIRECCION DE ARTE CULTURA Y PATRIMONIO</v>
          </cell>
          <cell r="AG244" t="str">
            <v>SUBDIRECCIÓN DE INFRAESTRUCTURA Y PATRIMONIO CULTURAL</v>
          </cell>
          <cell r="AH244" t="str">
            <v>1 1. Inversión</v>
          </cell>
          <cell r="AI244">
            <v>7654</v>
          </cell>
          <cell r="AJ244" t="str">
            <v>O2301160121000000</v>
          </cell>
          <cell r="AK244" t="str">
            <v>Mejoramiento de la infraestructura cultural en la ciudad de Bogotá.</v>
          </cell>
          <cell r="AO244">
            <v>51232820</v>
          </cell>
          <cell r="AR244">
            <v>51232820</v>
          </cell>
          <cell r="AV244">
            <v>5123282</v>
          </cell>
          <cell r="AW244">
            <v>371</v>
          </cell>
          <cell r="AX244">
            <v>51232820</v>
          </cell>
          <cell r="AY244">
            <v>44589</v>
          </cell>
          <cell r="AZ244">
            <v>147</v>
          </cell>
          <cell r="BA244">
            <v>51232820</v>
          </cell>
          <cell r="BB244">
            <v>44567</v>
          </cell>
          <cell r="BC244" t="str">
            <v>6 6: Prestacion de servicios</v>
          </cell>
          <cell r="BD244" t="str">
            <v>1 Nacional</v>
          </cell>
          <cell r="BE244" t="str">
            <v>3 3. Único Contratista</v>
          </cell>
          <cell r="BF244">
            <v>44587</v>
          </cell>
          <cell r="BG244">
            <v>44595</v>
          </cell>
          <cell r="BH244">
            <v>44897</v>
          </cell>
          <cell r="BI244">
            <v>44897</v>
          </cell>
          <cell r="BJ244" t="str">
            <v>2 2-Ejecución</v>
          </cell>
          <cell r="BK244" t="str">
            <v>1 1. Días</v>
          </cell>
          <cell r="BL244">
            <v>302</v>
          </cell>
          <cell r="BO244">
            <v>302</v>
          </cell>
          <cell r="BP244">
            <v>44592</v>
          </cell>
          <cell r="BQ244" t="str">
            <v>24. ene. 2022</v>
          </cell>
          <cell r="BR244">
            <v>45083</v>
          </cell>
          <cell r="CE244" t="str">
            <v>PENDIENTE</v>
          </cell>
          <cell r="CF244" t="str">
            <v>PENDIENTE</v>
          </cell>
          <cell r="CG244" t="str">
            <v>3 3. Municipal</v>
          </cell>
          <cell r="CH244" t="str">
            <v>2 2. Transferencias</v>
          </cell>
          <cell r="CI244" t="str">
            <v>1 1-Pesos Colombianos</v>
          </cell>
          <cell r="CJ244" t="str">
            <v>149 3. Bogotá D.C.</v>
          </cell>
          <cell r="CK244" t="str">
            <v>17 17 La Candelaria</v>
          </cell>
          <cell r="CL244" t="str">
            <v>LA CANDELARIA</v>
          </cell>
          <cell r="CM244" t="str">
            <v>1 1. Única</v>
          </cell>
          <cell r="CN244" t="str">
            <v>4 CARRERA</v>
          </cell>
          <cell r="CO244">
            <v>8</v>
          </cell>
          <cell r="CP244">
            <v>9</v>
          </cell>
          <cell r="CQ244">
            <v>83</v>
          </cell>
          <cell r="CR244" t="str">
            <v>1 Interno</v>
          </cell>
          <cell r="CS244" t="str">
            <v>IVAN DARIO QUIÑONES SANCHEZ</v>
          </cell>
          <cell r="CT244">
            <v>80093292</v>
          </cell>
          <cell r="CU244">
            <v>3</v>
          </cell>
          <cell r="CW244" t="str">
            <v>ARQUITECTO</v>
          </cell>
        </row>
        <row r="245">
          <cell r="A245">
            <v>243</v>
          </cell>
          <cell r="B245" t="str">
            <v>CONTRATO DE PRESTACIÓN DE SERVICIOS PROFESIONALES Y/O APOYO A LA GESTIÓN</v>
          </cell>
          <cell r="C245" t="str">
            <v>ESDOP 386 DE 2022</v>
          </cell>
          <cell r="D245" t="str">
            <v>CONTRATACIÓN DIRECTA</v>
          </cell>
          <cell r="E245" t="str">
            <v>DANIEL FELIPE MEDINA PEDRAZA</v>
          </cell>
          <cell r="F245" t="str">
            <v>MASCULINO</v>
          </cell>
          <cell r="G245">
            <v>1020764886</v>
          </cell>
          <cell r="H245">
            <v>0</v>
          </cell>
          <cell r="I245"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DESARROLLO DE LAS ACCIONES JURIDICAS RELACIONADAS CON LA PROTECCION Y CONSERVACION DEL PATRIMONIO CULTURAL DEL DISTRITO CAPITAL.</v>
          </cell>
          <cell r="J245" t="str">
            <v>17 17. Contrato de Prestación de Servicios</v>
          </cell>
          <cell r="K245" t="str">
            <v>1 Contratista</v>
          </cell>
          <cell r="L245" t="str">
            <v xml:space="preserve">1 Natural </v>
          </cell>
          <cell r="M245" t="str">
            <v>2 Privada (1)</v>
          </cell>
          <cell r="N245" t="str">
            <v>4 Persona Natural (2)</v>
          </cell>
          <cell r="O245" t="str">
            <v xml:space="preserve">31 31-Servicios Profesionales </v>
          </cell>
          <cell r="P245" t="str">
            <v>CL 123 CR 46 45</v>
          </cell>
          <cell r="Q245">
            <v>3002896945</v>
          </cell>
          <cell r="R245" t="str">
            <v>daniel.medina@scrd.gov.co</v>
          </cell>
          <cell r="S245">
            <v>33487</v>
          </cell>
          <cell r="T245">
            <v>31</v>
          </cell>
          <cell r="U245" t="str">
            <v>SOGAMOSO, BOYACA</v>
          </cell>
          <cell r="V245" t="str">
            <v>ABOGADO, con experiencia de
más de cinco (5) años</v>
          </cell>
          <cell r="W245" t="str">
            <v>NO APLICA</v>
          </cell>
          <cell r="X245" t="str">
            <v>NO APLICA</v>
          </cell>
          <cell r="Y245" t="str">
            <v xml:space="preserve">CO1.PCCNTR.3374739	</v>
          </cell>
          <cell r="Z245" t="str">
            <v>https://community.secop.gov.co/Public/Tendering/ContractNoticePhases/View?PPI=CO1.PPI.16934353&amp;isFromPublicArea=True&amp;isModal=False</v>
          </cell>
          <cell r="AA245">
            <v>44583</v>
          </cell>
          <cell r="AB245" t="str">
            <v>5 Contratación directa</v>
          </cell>
          <cell r="AC245" t="str">
            <v>33 Prestación de Servicios Profesionales y Apoyo (5-8)</v>
          </cell>
          <cell r="AE245" t="str">
            <v>1 1. Ley 80</v>
          </cell>
          <cell r="AF245" t="str">
            <v>DIRECCION DE ARTE CULTURA Y PATRIMONIO</v>
          </cell>
          <cell r="AG245" t="str">
            <v>SUBDIRECCIÓN DE INFRAESTRUCTURA Y PATRIMONIO CULTURAL</v>
          </cell>
          <cell r="AH245" t="str">
            <v>1 1. Inversión</v>
          </cell>
          <cell r="AI245">
            <v>7886</v>
          </cell>
          <cell r="AJ245" t="str">
            <v>O2301160121000000</v>
          </cell>
          <cell r="AK245" t="str">
            <v>Reconocimiento y valoración del patrimonio material e inmaterial de
Bogotá.</v>
          </cell>
          <cell r="AO245">
            <v>44720732</v>
          </cell>
          <cell r="AP245">
            <v>3194338</v>
          </cell>
          <cell r="AR245">
            <v>47915070</v>
          </cell>
          <cell r="AV245">
            <v>7985845</v>
          </cell>
          <cell r="AW245">
            <v>298</v>
          </cell>
          <cell r="AX245">
            <v>44720732</v>
          </cell>
          <cell r="AY245">
            <v>44587</v>
          </cell>
          <cell r="AZ245">
            <v>350</v>
          </cell>
          <cell r="BA245">
            <v>44720732</v>
          </cell>
          <cell r="BB245">
            <v>44575</v>
          </cell>
          <cell r="BC245" t="str">
            <v>6 6: Prestacion de servicios</v>
          </cell>
          <cell r="BD245" t="str">
            <v>1 Nacional</v>
          </cell>
          <cell r="BE245" t="str">
            <v>3 3. Único Contratista</v>
          </cell>
          <cell r="BF245">
            <v>44585</v>
          </cell>
          <cell r="BG245">
            <v>44593</v>
          </cell>
          <cell r="BH245">
            <v>44742</v>
          </cell>
          <cell r="BI245">
            <v>44772</v>
          </cell>
          <cell r="BJ245" t="str">
            <v>2 2-Ejecución</v>
          </cell>
          <cell r="BK245" t="str">
            <v>1 1. Días</v>
          </cell>
          <cell r="BL245">
            <v>149</v>
          </cell>
          <cell r="BM245">
            <v>30</v>
          </cell>
          <cell r="BO245">
            <v>179</v>
          </cell>
          <cell r="BP245">
            <v>44592</v>
          </cell>
          <cell r="BQ245">
            <v>44585</v>
          </cell>
          <cell r="BR245">
            <v>44936</v>
          </cell>
          <cell r="CE245" t="str">
            <v>PENDIENTE</v>
          </cell>
          <cell r="CF245" t="str">
            <v>PENDIENTE</v>
          </cell>
          <cell r="CG245" t="str">
            <v>3 3. Municipal</v>
          </cell>
          <cell r="CH245" t="str">
            <v>2 2. Transferencias</v>
          </cell>
          <cell r="CI245" t="str">
            <v>1 1-Pesos Colombianos</v>
          </cell>
          <cell r="CJ245" t="str">
            <v>149 3. Bogotá D.C.</v>
          </cell>
          <cell r="CK245" t="str">
            <v>17 17 La Candelaria</v>
          </cell>
          <cell r="CL245" t="str">
            <v>LA CANDELARIA</v>
          </cell>
          <cell r="CM245" t="str">
            <v>1 1. Única</v>
          </cell>
          <cell r="CN245" t="str">
            <v>4 CARRERA</v>
          </cell>
          <cell r="CO245">
            <v>8</v>
          </cell>
          <cell r="CP245">
            <v>9</v>
          </cell>
          <cell r="CQ245">
            <v>83</v>
          </cell>
          <cell r="CR245" t="str">
            <v>1 Interno</v>
          </cell>
          <cell r="CS245" t="str">
            <v>SANDRA LILIANA RUIZ GUTIERREZ</v>
          </cell>
          <cell r="CT245">
            <v>52216728</v>
          </cell>
          <cell r="CU245">
            <v>0</v>
          </cell>
          <cell r="CW245" t="str">
            <v>ABOGADO</v>
          </cell>
        </row>
        <row r="246">
          <cell r="A246">
            <v>244</v>
          </cell>
          <cell r="B246" t="str">
            <v>CONTRATO DE PRESTACIÓN DE SERVICIOS PROFESIONALES Y/O APOYO A LA GESTIÓN</v>
          </cell>
          <cell r="C246" t="str">
            <v>Esdop 387 de 2022</v>
          </cell>
          <cell r="D246" t="str">
            <v>CONTRATACIÓN DIRECTA</v>
          </cell>
          <cell r="E246" t="str">
            <v>LIZETH MARGARITA BERMUDEZ DIAZ</v>
          </cell>
          <cell r="F246" t="str">
            <v>FEMENINO</v>
          </cell>
          <cell r="G246">
            <v>1018438606</v>
          </cell>
          <cell r="H246">
            <v>0</v>
          </cell>
          <cell r="I246"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DESARROLLO DE LAS ACCIONES JURIDICAS RELACIONADAS CON LA PROTECCION Y CONSERVACION DEL PATRIMONIO CULTURAL DEL DISTRITO CAPITAL.</v>
          </cell>
          <cell r="J246" t="str">
            <v>17 17. Contrato de Prestación de Servicios</v>
          </cell>
          <cell r="K246" t="str">
            <v>1 Contratista</v>
          </cell>
          <cell r="L246" t="str">
            <v xml:space="preserve">1 Natural </v>
          </cell>
          <cell r="M246" t="str">
            <v>2 Privada (1)</v>
          </cell>
          <cell r="N246" t="str">
            <v>4 Persona Natural (2)</v>
          </cell>
          <cell r="O246" t="str">
            <v xml:space="preserve">31 31-Servicios Profesionales </v>
          </cell>
          <cell r="P246" t="str">
            <v>Tv 4 # 51 A - 72 Apto 201</v>
          </cell>
          <cell r="Q246">
            <v>3124080375</v>
          </cell>
          <cell r="R246" t="str">
            <v>lizeth.bermudez@scrd.gov.co</v>
          </cell>
          <cell r="S246">
            <v>33166</v>
          </cell>
          <cell r="T246">
            <v>32</v>
          </cell>
          <cell r="U246" t="str">
            <v>META, VILLAVICENCIO</v>
          </cell>
          <cell r="V246" t="str">
            <v>Abogada con experiencia de más de cinco años
en derecho urbano y/o adminsitrativo</v>
          </cell>
          <cell r="W246" t="str">
            <v>NO APLICA</v>
          </cell>
          <cell r="X246" t="str">
            <v>NO APLICA</v>
          </cell>
          <cell r="Y246" t="str">
            <v xml:space="preserve">CO1.PCCNTR.3374688	</v>
          </cell>
          <cell r="Z246" t="str">
            <v>https://community.secop.gov.co/Public/Tendering/ContractNoticePhases/View?PPI=CO1.PPI.16940947&amp;isFromPublicArea=True&amp;isModal=False</v>
          </cell>
          <cell r="AA246">
            <v>44583</v>
          </cell>
          <cell r="AB246" t="str">
            <v>5 Contratación directa</v>
          </cell>
          <cell r="AC246" t="str">
            <v>33 Prestación de Servicios Profesionales y Apoyo (5-8)</v>
          </cell>
          <cell r="AE246" t="str">
            <v>1 1. Ley 80</v>
          </cell>
          <cell r="AF246" t="str">
            <v>DIRECCION DE ARTE CULTURA Y PATRIMONIO</v>
          </cell>
          <cell r="AG246" t="str">
            <v>SUBDIRECCIÓN DE INFRAESTRUCTURA Y PATRIMONIO CULTURAL</v>
          </cell>
          <cell r="AH246" t="str">
            <v>1 1. Inversión</v>
          </cell>
          <cell r="AI246">
            <v>7886</v>
          </cell>
          <cell r="AJ246" t="str">
            <v>O2301160121000000</v>
          </cell>
          <cell r="AK246" t="str">
            <v>Reconocimiento y valoración del patrimonio material e inmaterial de
Bogotá.</v>
          </cell>
          <cell r="AO246">
            <v>44720732</v>
          </cell>
          <cell r="AP246">
            <v>3194338</v>
          </cell>
          <cell r="AR246">
            <v>47915070</v>
          </cell>
          <cell r="AV246">
            <v>7985845</v>
          </cell>
          <cell r="AW246">
            <v>299</v>
          </cell>
          <cell r="AX246">
            <v>44720732</v>
          </cell>
          <cell r="AY246">
            <v>44587</v>
          </cell>
          <cell r="AZ246">
            <v>352</v>
          </cell>
          <cell r="BA246">
            <v>44720732</v>
          </cell>
          <cell r="BB246">
            <v>44575</v>
          </cell>
          <cell r="BC246" t="str">
            <v>6 6: Prestacion de servicios</v>
          </cell>
          <cell r="BD246" t="str">
            <v>1 Nacional</v>
          </cell>
          <cell r="BE246" t="str">
            <v>3 3. Único Contratista</v>
          </cell>
          <cell r="BF246">
            <v>44585</v>
          </cell>
          <cell r="BG246">
            <v>44593</v>
          </cell>
          <cell r="BH246">
            <v>44742</v>
          </cell>
          <cell r="BI246">
            <v>44772</v>
          </cell>
          <cell r="BJ246" t="str">
            <v>2 2-Ejecución</v>
          </cell>
          <cell r="BK246" t="str">
            <v>1 1. Días</v>
          </cell>
          <cell r="BL246">
            <v>149</v>
          </cell>
          <cell r="BM246">
            <v>30</v>
          </cell>
          <cell r="BO246">
            <v>179</v>
          </cell>
          <cell r="BP246">
            <v>44588</v>
          </cell>
          <cell r="BQ246">
            <v>44585</v>
          </cell>
          <cell r="BR246">
            <v>44926</v>
          </cell>
          <cell r="CE246" t="str">
            <v>PENDIENTE</v>
          </cell>
          <cell r="CF246" t="str">
            <v>PENDIENTE</v>
          </cell>
          <cell r="CG246" t="str">
            <v>3 3. Municipal</v>
          </cell>
          <cell r="CH246" t="str">
            <v>2 2. Transferencias</v>
          </cell>
          <cell r="CI246" t="str">
            <v>1 1-Pesos Colombianos</v>
          </cell>
          <cell r="CJ246" t="str">
            <v>149 3. Bogotá D.C.</v>
          </cell>
          <cell r="CK246" t="str">
            <v>17 17 La Candelaria</v>
          </cell>
          <cell r="CL246" t="str">
            <v>LA CANDELARIA</v>
          </cell>
          <cell r="CM246" t="str">
            <v>1 1. Única</v>
          </cell>
          <cell r="CN246" t="str">
            <v>4 CARRERA</v>
          </cell>
          <cell r="CO246">
            <v>8</v>
          </cell>
          <cell r="CP246">
            <v>9</v>
          </cell>
          <cell r="CQ246">
            <v>83</v>
          </cell>
          <cell r="CR246" t="str">
            <v>1 Interno</v>
          </cell>
          <cell r="CS246" t="str">
            <v>SANDRA LILIANA RUIZ GUTIERREZ</v>
          </cell>
          <cell r="CT246">
            <v>52216728</v>
          </cell>
          <cell r="CU246">
            <v>0</v>
          </cell>
          <cell r="CW246" t="str">
            <v>ABOGADO</v>
          </cell>
        </row>
        <row r="247">
          <cell r="A247">
            <v>245</v>
          </cell>
          <cell r="B247" t="str">
            <v>CONTRATO DE PRESTACIÓN DE SERVICIOS PROFESIONALES Y/O APOYO A LA GESTIÓN</v>
          </cell>
          <cell r="C247" t="str">
            <v>ESDOP 379 de 2022</v>
          </cell>
          <cell r="D247" t="str">
            <v>CONTRATACIÓN DIRECTA</v>
          </cell>
          <cell r="E247" t="str">
            <v>DAVID ENRIQUE HERRERA ZUÑIGA</v>
          </cell>
          <cell r="F247" t="str">
            <v>MASCULINO</v>
          </cell>
          <cell r="G247">
            <v>1047385519</v>
          </cell>
          <cell r="H247">
            <v>4</v>
          </cell>
          <cell r="I247" t="str">
            <v xml:space="preserve"> PRESTAR LOS SERVICIOS PROFESIONALES DE MANERA AUTONOMA A LA DIRECCION DE ECONOMIA, ESTUDIOS Y POLITICA (DEEP), PARA APOYAR EL SEGUIM IENTO FINANCIERO Y PRESUPUESTAL, RELACIONADO CON LA META DOS (2) DISENAR Y PROMOVER UN (1) PROGRAMA PARA EL FORTALECIMIENTO DE LA CA DENA DE VALOR DE LA ECONOMIA CULTURAL Y CREATIVA, DEL PROYECTO DE INVERSION 7881, EN EL MARCO DEL PLAN DE DESARROLLO DISTRITAL 2020- 2024.            </v>
          </cell>
          <cell r="J247" t="str">
            <v>17 17. Contrato de Prestación de Servicios</v>
          </cell>
          <cell r="K247" t="str">
            <v>1 Contratista</v>
          </cell>
          <cell r="L247" t="str">
            <v xml:space="preserve">1 Natural </v>
          </cell>
          <cell r="M247" t="str">
            <v>2 Privada (1)</v>
          </cell>
          <cell r="N247" t="str">
            <v>4 Persona Natural (2)</v>
          </cell>
          <cell r="O247" t="str">
            <v xml:space="preserve">31 31-Servicios Profesionales </v>
          </cell>
          <cell r="P247" t="str">
            <v>carrera 94a # 6-40</v>
          </cell>
          <cell r="Q247">
            <v>3871019</v>
          </cell>
          <cell r="R247" t="str">
            <v>david.herreraz@scrd.gov.co</v>
          </cell>
          <cell r="S247">
            <v>31861</v>
          </cell>
          <cell r="T247">
            <v>35</v>
          </cell>
          <cell r="U247" t="str">
            <v>BOLIVAR, CARTAGENA DE INDIAS</v>
          </cell>
          <cell r="V247" t="str">
            <v>Contador Público</v>
          </cell>
          <cell r="W247" t="str">
            <v>NO APLICA</v>
          </cell>
          <cell r="X247" t="str">
            <v>NO APLICA</v>
          </cell>
          <cell r="Y247" t="str">
            <v xml:space="preserve">CO1.PCCNTR.3374300	</v>
          </cell>
          <cell r="Z247" t="str">
            <v>https://community.secop.gov.co/Public/Tendering/ContractNoticePhases/View?PPI=CO1.PPI.17011506&amp;isFromPublicArea=True&amp;isModal=False</v>
          </cell>
          <cell r="AA247">
            <v>44583</v>
          </cell>
          <cell r="AB247" t="str">
            <v>5 Contratación directa</v>
          </cell>
          <cell r="AC247" t="str">
            <v>33 Prestación de Servicios Profesionales y Apoyo (5-8)</v>
          </cell>
          <cell r="AE247" t="str">
            <v>1 1. Ley 80</v>
          </cell>
          <cell r="AF247" t="str">
            <v>SUBSECRETARIA DE GOBERNANZA</v>
          </cell>
          <cell r="AG247" t="str">
            <v>DIRECCION DE ECONOMIA ESTUDIOS Y POLITICA</v>
          </cell>
          <cell r="AH247" t="str">
            <v>1 1. Inversión</v>
          </cell>
          <cell r="AI247">
            <v>7881</v>
          </cell>
          <cell r="AJ247" t="str">
            <v>O2301160124000000</v>
          </cell>
          <cell r="AK247" t="str">
            <v>Generación de desarrollo social y económico sostenible a través de actividades culturales y creativas en Bogotá.</v>
          </cell>
          <cell r="AO247">
            <v>48457167</v>
          </cell>
          <cell r="AR247">
            <v>48457167</v>
          </cell>
          <cell r="AV247">
            <v>4405197</v>
          </cell>
          <cell r="AW247">
            <v>346</v>
          </cell>
          <cell r="AX247">
            <v>48457167</v>
          </cell>
          <cell r="AY247">
            <v>44589</v>
          </cell>
          <cell r="AZ247">
            <v>361</v>
          </cell>
          <cell r="BA247">
            <v>48457167</v>
          </cell>
          <cell r="BB247">
            <v>44575</v>
          </cell>
          <cell r="BC247" t="str">
            <v>6 6: Prestacion de servicios</v>
          </cell>
          <cell r="BD247" t="str">
            <v>1 Nacional</v>
          </cell>
          <cell r="BE247" t="str">
            <v>3 3. Único Contratista</v>
          </cell>
          <cell r="BF247">
            <v>44588</v>
          </cell>
          <cell r="BG247">
            <v>44593</v>
          </cell>
          <cell r="BH247">
            <v>44925</v>
          </cell>
          <cell r="BI247">
            <v>44925</v>
          </cell>
          <cell r="BJ247" t="str">
            <v>2 2-Ejecución</v>
          </cell>
          <cell r="BK247" t="str">
            <v>1 1. Días</v>
          </cell>
          <cell r="BL247">
            <v>332</v>
          </cell>
          <cell r="BO247">
            <v>332</v>
          </cell>
          <cell r="BP247">
            <v>44592</v>
          </cell>
          <cell r="BQ247">
            <v>44589</v>
          </cell>
          <cell r="BR247">
            <v>45111</v>
          </cell>
          <cell r="CE247" t="str">
            <v>PENDIENTE</v>
          </cell>
          <cell r="CF247" t="str">
            <v>PENDIENTE</v>
          </cell>
          <cell r="CG247" t="str">
            <v>3 3. Municipal</v>
          </cell>
          <cell r="CH247" t="str">
            <v>2 2. Transferencias</v>
          </cell>
          <cell r="CI247" t="str">
            <v>1 1-Pesos Colombianos</v>
          </cell>
          <cell r="CJ247" t="str">
            <v>149 3. Bogotá D.C.</v>
          </cell>
          <cell r="CK247" t="str">
            <v>17 17 La Candelaria</v>
          </cell>
          <cell r="CL247" t="str">
            <v>LA CANDELARIA</v>
          </cell>
          <cell r="CM247" t="str">
            <v>1 1. Única</v>
          </cell>
          <cell r="CN247" t="str">
            <v>4 CARRERA</v>
          </cell>
          <cell r="CO247">
            <v>8</v>
          </cell>
          <cell r="CP247">
            <v>9</v>
          </cell>
          <cell r="CQ247">
            <v>83</v>
          </cell>
          <cell r="CR247" t="str">
            <v>1 Interno</v>
          </cell>
          <cell r="CS247" t="str">
            <v>MAURICIO AGUDELO RUIZ</v>
          </cell>
          <cell r="CT247">
            <v>71315546</v>
          </cell>
          <cell r="CU247">
            <v>0</v>
          </cell>
          <cell r="CW247" t="str">
            <v>CONTADOR PUBLICO</v>
          </cell>
        </row>
        <row r="248">
          <cell r="A248">
            <v>246</v>
          </cell>
          <cell r="B248" t="str">
            <v>CONTRATO DE PRESTACIÓN DE SERVICIOS PROFESIONALES Y/O APOYO A LA GESTIÓN</v>
          </cell>
          <cell r="C248" t="str">
            <v>Esdop 39 de 2002</v>
          </cell>
          <cell r="D248" t="str">
            <v>CONTRATACIÓN DIRECTA</v>
          </cell>
          <cell r="E248" t="str">
            <v>MARIA MARGARITA VILLALBA LEITON</v>
          </cell>
          <cell r="F248" t="str">
            <v>FEMENINO</v>
          </cell>
          <cell r="G248">
            <v>51687877</v>
          </cell>
          <cell r="H248">
            <v>6</v>
          </cell>
          <cell r="I248"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DESARROLLO DE LAS ACCIONES JURIDICAS RELACIONADAS CON LA PROTECCION Y CONSERVACION DEL PATRIMONIO CULTURAL DEL DISTRITO CAPITAL.</v>
          </cell>
          <cell r="J248" t="str">
            <v>17 17. Contrato de Prestación de Servicios</v>
          </cell>
          <cell r="K248" t="str">
            <v>1 Contratista</v>
          </cell>
          <cell r="L248" t="str">
            <v xml:space="preserve">1 Natural </v>
          </cell>
          <cell r="M248" t="str">
            <v>2 Privada (1)</v>
          </cell>
          <cell r="N248" t="str">
            <v>4 Persona Natural (2)</v>
          </cell>
          <cell r="O248" t="str">
            <v xml:space="preserve">31 31-Servicios Profesionales </v>
          </cell>
          <cell r="P248" t="str">
            <v>CALLE 166 No 8H-56 T2 APT702</v>
          </cell>
          <cell r="Q248">
            <v>5283118</v>
          </cell>
          <cell r="R248" t="str">
            <v>maria.villalba@scrd.gov.co</v>
          </cell>
          <cell r="S248">
            <v>23093</v>
          </cell>
          <cell r="T248">
            <v>59</v>
          </cell>
          <cell r="U248" t="str">
            <v>CAJICA, CUNDINAMARCA</v>
          </cell>
          <cell r="V248" t="str">
            <v>ABOGADA, con experiencia de más de cinco (5) años</v>
          </cell>
          <cell r="W248" t="str">
            <v>NO APLICA</v>
          </cell>
          <cell r="X248" t="str">
            <v>NO APLICA</v>
          </cell>
          <cell r="Y248" t="str">
            <v xml:space="preserve">CO1.PCCNTR.3374819	</v>
          </cell>
          <cell r="Z248" t="str">
            <v>https://community.secop.gov.co/Public/Tendering/ContractNoticePhases/View?PPI=CO1.PPI.16958972&amp;isFromPublicArea=True&amp;isModal=False</v>
          </cell>
          <cell r="AA248">
            <v>44583</v>
          </cell>
          <cell r="AB248" t="str">
            <v>5 Contratación directa</v>
          </cell>
          <cell r="AC248" t="str">
            <v>33 Prestación de Servicios Profesionales y Apoyo (5-8)</v>
          </cell>
          <cell r="AE248" t="str">
            <v>1 1. Ley 80</v>
          </cell>
          <cell r="AF248" t="str">
            <v>DIRECCION DE ARTE CULTURA Y PATRIMONIO</v>
          </cell>
          <cell r="AG248" t="str">
            <v>SUBDIRECCIÓN DE INFRAESTRUCTURA Y PATRIMONIO CULTURAL</v>
          </cell>
          <cell r="AH248" t="str">
            <v>1 1. Inversión</v>
          </cell>
          <cell r="AI248">
            <v>7886</v>
          </cell>
          <cell r="AJ248" t="str">
            <v>O2301160121000000</v>
          </cell>
          <cell r="AK248" t="str">
            <v>Reconocimiento y valoración del patrimonio material e inmaterial de
Bogotá.</v>
          </cell>
          <cell r="AO248">
            <v>44720732</v>
          </cell>
          <cell r="AP248">
            <v>3992923</v>
          </cell>
          <cell r="AR248">
            <v>48713655</v>
          </cell>
          <cell r="AV248">
            <v>7985845</v>
          </cell>
          <cell r="AW248">
            <v>300</v>
          </cell>
          <cell r="AX248">
            <v>44720732</v>
          </cell>
          <cell r="AY248">
            <v>44587</v>
          </cell>
          <cell r="AZ248">
            <v>347</v>
          </cell>
          <cell r="BA248">
            <v>44720732</v>
          </cell>
          <cell r="BB248">
            <v>44575</v>
          </cell>
          <cell r="BC248" t="str">
            <v>6 6: Prestacion de servicios</v>
          </cell>
          <cell r="BD248" t="str">
            <v>1 Nacional</v>
          </cell>
          <cell r="BE248" t="str">
            <v>3 3. Único Contratista</v>
          </cell>
          <cell r="BF248">
            <v>44585</v>
          </cell>
          <cell r="BG248">
            <v>44589</v>
          </cell>
          <cell r="BH248">
            <v>44742</v>
          </cell>
          <cell r="BI248">
            <v>44772</v>
          </cell>
          <cell r="BJ248" t="str">
            <v>2 2-Ejecución</v>
          </cell>
          <cell r="BK248" t="str">
            <v>1 1. Días</v>
          </cell>
          <cell r="BL248">
            <v>153</v>
          </cell>
          <cell r="BM248">
            <v>30</v>
          </cell>
          <cell r="BO248">
            <v>183</v>
          </cell>
          <cell r="BP248">
            <v>44588</v>
          </cell>
          <cell r="BQ248">
            <v>44585</v>
          </cell>
          <cell r="BR248">
            <v>44936</v>
          </cell>
          <cell r="CE248" t="str">
            <v>PENDIENTE</v>
          </cell>
          <cell r="CF248" t="str">
            <v>PENDIENTE</v>
          </cell>
          <cell r="CG248" t="str">
            <v>3 3. Municipal</v>
          </cell>
          <cell r="CH248" t="str">
            <v>2 2. Transferencias</v>
          </cell>
          <cell r="CI248" t="str">
            <v>1 1-Pesos Colombianos</v>
          </cell>
          <cell r="CJ248" t="str">
            <v>149 3. Bogotá D.C.</v>
          </cell>
          <cell r="CK248" t="str">
            <v>17 17 La Candelaria</v>
          </cell>
          <cell r="CL248" t="str">
            <v>LA CANDELARIA</v>
          </cell>
          <cell r="CM248" t="str">
            <v>1 1. Única</v>
          </cell>
          <cell r="CN248" t="str">
            <v>4 CARRERA</v>
          </cell>
          <cell r="CO248">
            <v>8</v>
          </cell>
          <cell r="CP248">
            <v>9</v>
          </cell>
          <cell r="CQ248">
            <v>83</v>
          </cell>
          <cell r="CR248" t="str">
            <v>1 Interno</v>
          </cell>
          <cell r="CS248" t="str">
            <v>SANDRA LILIANA RUIZ GUTIERREZ</v>
          </cell>
          <cell r="CT248">
            <v>52216728</v>
          </cell>
          <cell r="CU248">
            <v>0</v>
          </cell>
          <cell r="CW248" t="str">
            <v>ABOGADO</v>
          </cell>
        </row>
        <row r="249">
          <cell r="A249">
            <v>247</v>
          </cell>
          <cell r="B249" t="str">
            <v>CONTRATO DE PRESTACIÓN DE SERVICIOS PROFESIONALES Y/O APOYO A LA GESTIÓN</v>
          </cell>
          <cell r="C249" t="str">
            <v>Esdop 160 de 2022</v>
          </cell>
          <cell r="D249" t="str">
            <v>CONTRATACIÓN DIRECTA</v>
          </cell>
          <cell r="E249" t="str">
            <v>WILINTONG  TUNJANO HUERTAS</v>
          </cell>
          <cell r="F249" t="str">
            <v>MASCULINO</v>
          </cell>
          <cell r="G249">
            <v>79864592</v>
          </cell>
          <cell r="H249">
            <v>3</v>
          </cell>
          <cell r="I249" t="str">
            <v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asociadas al proyecto de inversión 7879 "Fortalecimiento de la Cultura Ciudadana y su institucionalidad en Bogotá", para el apoyo a la aplicación de metodologías, procesamiento y análisis estadístico necesario en el desarrollo de estrategias de cultura ciudadana e investigaciones lideradas por la entidad y programadas para la vigencia 2022.</v>
          </cell>
          <cell r="J249" t="str">
            <v>17 17. Contrato de Prestación de Servicios</v>
          </cell>
          <cell r="K249" t="str">
            <v>1 Contratista</v>
          </cell>
          <cell r="L249" t="str">
            <v xml:space="preserve">1 Natural </v>
          </cell>
          <cell r="M249" t="str">
            <v>2 Privada (1)</v>
          </cell>
          <cell r="N249" t="str">
            <v>4 Persona Natural (2)</v>
          </cell>
          <cell r="O249" t="str">
            <v xml:space="preserve">31 31-Servicios Profesionales </v>
          </cell>
          <cell r="P249" t="str">
            <v>CRA 124 B 131 A 31</v>
          </cell>
          <cell r="Q249">
            <v>3103252969</v>
          </cell>
          <cell r="R249" t="str">
            <v>wilintong.tunjano@scrd.gov.co</v>
          </cell>
          <cell r="S249">
            <v>27795</v>
          </cell>
          <cell r="T249">
            <v>46</v>
          </cell>
          <cell r="U249" t="str">
            <v>BOGOTÁ, BOGOTÁ D.C.</v>
          </cell>
          <cell r="V249" t="str">
            <v>Profesional en estadística,con especialización en Administración de Salud Pública Énfasis en Administración de Servicios de Salud
y con experiencia superior a tres (3) años relacionada con el diseño de muestras, análisis estadístico en general, procesamiento y análisis de
información, así como operativos de recolección de información en campo.</v>
          </cell>
          <cell r="W249" t="str">
            <v>NO APLICA</v>
          </cell>
          <cell r="X249" t="str">
            <v>NO APLICA</v>
          </cell>
          <cell r="Y249" t="str">
            <v xml:space="preserve">CO1.PCCNTR.3374831	</v>
          </cell>
          <cell r="Z249" t="str">
            <v>https://community.secop.gov.co/Public/Tendering/ContractNoticePhases/View?PPI=CO1.PPI.17003582&amp;isFromPublicArea=True&amp;isModal=False</v>
          </cell>
          <cell r="AA249">
            <v>44583</v>
          </cell>
          <cell r="AB249" t="str">
            <v>5 Contratación directa</v>
          </cell>
          <cell r="AC249" t="str">
            <v>33 Prestación de Servicios Profesionales y Apoyo (5-8)</v>
          </cell>
          <cell r="AE249" t="str">
            <v>1 1. Ley 80</v>
          </cell>
          <cell r="AF249" t="str">
            <v>SUBSECRETARIA DE CULTURA CIUDADANA</v>
          </cell>
          <cell r="AG249" t="str">
            <v>DIRECCIÓN OBSERVATORIO Y GESTIÓN DEL CONOCIMIENTO CULTURAL</v>
          </cell>
          <cell r="AH249" t="str">
            <v>1 1. Inversión</v>
          </cell>
          <cell r="AI249">
            <v>7879</v>
          </cell>
          <cell r="AJ249" t="str">
            <v>O2301160555000000</v>
          </cell>
          <cell r="AK249" t="str">
            <v>Fortalecimiento de la Cultura Ciudadana y su Institucionalidad en Bogotá.</v>
          </cell>
          <cell r="AO249">
            <v>87868187</v>
          </cell>
          <cell r="AR249">
            <v>87868187</v>
          </cell>
          <cell r="AV249">
            <v>7988017</v>
          </cell>
          <cell r="AW249">
            <v>313</v>
          </cell>
          <cell r="AX249">
            <v>87868187</v>
          </cell>
          <cell r="AY249">
            <v>44588</v>
          </cell>
          <cell r="AZ249">
            <v>413</v>
          </cell>
          <cell r="BA249">
            <v>87868187</v>
          </cell>
          <cell r="BB249">
            <v>44579</v>
          </cell>
          <cell r="BC249" t="str">
            <v>6 6: Prestacion de servicios</v>
          </cell>
          <cell r="BD249" t="str">
            <v>1 Nacional</v>
          </cell>
          <cell r="BE249" t="str">
            <v>3 3. Único Contratista</v>
          </cell>
          <cell r="BF249">
            <v>44585</v>
          </cell>
          <cell r="BG249">
            <v>44588</v>
          </cell>
          <cell r="BH249">
            <v>44922</v>
          </cell>
          <cell r="BI249">
            <v>44922</v>
          </cell>
          <cell r="BJ249" t="str">
            <v>2 2-Ejecución</v>
          </cell>
          <cell r="BK249" t="str">
            <v>1 1. Días</v>
          </cell>
          <cell r="BL249">
            <v>334</v>
          </cell>
          <cell r="BO249">
            <v>334</v>
          </cell>
          <cell r="BP249">
            <v>44588</v>
          </cell>
          <cell r="BQ249">
            <v>44585</v>
          </cell>
          <cell r="BR249">
            <v>45107</v>
          </cell>
          <cell r="CE249" t="str">
            <v>PENDIENTE</v>
          </cell>
          <cell r="CF249" t="str">
            <v>PENDIENTE</v>
          </cell>
          <cell r="CG249" t="str">
            <v>3 3. Municipal</v>
          </cell>
          <cell r="CH249" t="str">
            <v>2 2. Transferencias</v>
          </cell>
          <cell r="CI249" t="str">
            <v>1 1-Pesos Colombianos</v>
          </cell>
          <cell r="CJ249" t="str">
            <v>149 3. Bogotá D.C.</v>
          </cell>
          <cell r="CK249" t="str">
            <v>17 17 La Candelaria</v>
          </cell>
          <cell r="CL249" t="str">
            <v>LA CANDELARIA</v>
          </cell>
          <cell r="CM249" t="str">
            <v>1 1. Única</v>
          </cell>
          <cell r="CN249" t="str">
            <v>4 CARRERA</v>
          </cell>
          <cell r="CO249">
            <v>8</v>
          </cell>
          <cell r="CP249">
            <v>9</v>
          </cell>
          <cell r="CQ249">
            <v>83</v>
          </cell>
          <cell r="CR249" t="str">
            <v>1 Interno</v>
          </cell>
          <cell r="CS249" t="str">
            <v>JESUS FERNANDO SANCHEZ VELASQUEZ</v>
          </cell>
          <cell r="CT249">
            <v>15646042</v>
          </cell>
          <cell r="CU249">
            <v>7</v>
          </cell>
        </row>
        <row r="250">
          <cell r="A250">
            <v>248</v>
          </cell>
          <cell r="B250" t="str">
            <v>CONTRATO DE PRESTACIÓN DE SERVICIOS PROFESIONALES Y/O APOYO A LA GESTIÓN</v>
          </cell>
          <cell r="C250" t="str">
            <v>Esdop 224 de 2022</v>
          </cell>
          <cell r="D250" t="str">
            <v>CONTRATACIÓN DIRECTA</v>
          </cell>
          <cell r="E250" t="str">
            <v>CAMILO ALBERTO GOMEZ ANGEL</v>
          </cell>
          <cell r="F250" t="str">
            <v>MASCULINO</v>
          </cell>
          <cell r="G250">
            <v>80039596</v>
          </cell>
          <cell r="H250">
            <v>8</v>
          </cell>
          <cell r="I250"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la definición de metodologías y técnicas requeridas en el desarrollo de acciones de cultura ciudadana novedosas, así como el fortalecimiento del componente de innovación en la Política de Gestión de Conocimiento y la Innovación, programados en la vigencia 2022.</v>
          </cell>
          <cell r="J250" t="str">
            <v>17 17. Contrato de Prestación de Servicios</v>
          </cell>
          <cell r="K250" t="str">
            <v>1 Contratista</v>
          </cell>
          <cell r="L250" t="str">
            <v xml:space="preserve">1 Natural </v>
          </cell>
          <cell r="M250" t="str">
            <v>2 Privada (1)</v>
          </cell>
          <cell r="N250" t="str">
            <v>4 Persona Natural (2)</v>
          </cell>
          <cell r="O250" t="str">
            <v xml:space="preserve">31 31-Servicios Profesionales </v>
          </cell>
          <cell r="P250" t="str">
            <v>CL 169 B 87 17 IN 3</v>
          </cell>
          <cell r="Q250">
            <v>6860675</v>
          </cell>
          <cell r="R250" t="str">
            <v>camilo.gomez@scrd.gov.co</v>
          </cell>
          <cell r="S250">
            <v>30175</v>
          </cell>
          <cell r="T250">
            <v>40</v>
          </cell>
          <cell r="U250" t="str">
            <v>BOGOTÁ, BOGOTÁ D.C.</v>
          </cell>
          <cell r="V250" t="str">
            <v>Profesional en antropología, con experiencia superior a 6 años en formulación, gestión o desarrollo de proyectos y/o estrategias, o
acciones para la gestión de conocimiento o procesos de investigación, o gestión cultural</v>
          </cell>
          <cell r="W250" t="str">
            <v>NO APLICA</v>
          </cell>
          <cell r="X250" t="str">
            <v>NO APLICA</v>
          </cell>
          <cell r="Y250" t="str">
            <v xml:space="preserve">CO1.PCCNTR.3375212	</v>
          </cell>
          <cell r="Z250" t="str">
            <v>https://community.secop.gov.co/Public/Tendering/ContractNoticePhases/View?PPI=CO1.PPI.17000493&amp;isFromPublicArea=True&amp;isModal=False</v>
          </cell>
          <cell r="AA250">
            <v>44583</v>
          </cell>
          <cell r="AB250" t="str">
            <v>5 Contratación directa</v>
          </cell>
          <cell r="AC250" t="str">
            <v>33 Prestación de Servicios Profesionales y Apoyo (5-8)</v>
          </cell>
          <cell r="AE250" t="str">
            <v>1 1. Ley 80</v>
          </cell>
          <cell r="AF250" t="str">
            <v>SUBSECRETARIA DE CULTURA CIUDADANA</v>
          </cell>
          <cell r="AG250" t="str">
            <v>DIRECCIÓN OBSERVATORIO Y GESTIÓN DEL CONOCIMIENTO CULTURAL</v>
          </cell>
          <cell r="AH250" t="str">
            <v>1 1. Inversión</v>
          </cell>
          <cell r="AI250">
            <v>7879</v>
          </cell>
          <cell r="AJ250" t="str">
            <v>O2301160555000000</v>
          </cell>
          <cell r="AK250" t="str">
            <v>Fortalecimiento de la Cultura Ciudadana y su Institucionalidad en Bogotá.</v>
          </cell>
          <cell r="AO250">
            <v>95731273</v>
          </cell>
          <cell r="AR250">
            <v>95731273</v>
          </cell>
          <cell r="AV250">
            <v>8702843</v>
          </cell>
          <cell r="AW250">
            <v>319</v>
          </cell>
          <cell r="AX250">
            <v>95731273</v>
          </cell>
          <cell r="AY250">
            <v>44588</v>
          </cell>
          <cell r="AZ250">
            <v>389</v>
          </cell>
          <cell r="BA250">
            <v>95731273</v>
          </cell>
          <cell r="BB250">
            <v>44578</v>
          </cell>
          <cell r="BC250" t="str">
            <v>6 6: Prestacion de servicios</v>
          </cell>
          <cell r="BD250" t="str">
            <v>1 Nacional</v>
          </cell>
          <cell r="BE250" t="str">
            <v>3 3. Único Contratista</v>
          </cell>
          <cell r="BF250">
            <v>44586</v>
          </cell>
          <cell r="BG250">
            <v>44593</v>
          </cell>
          <cell r="BH250">
            <v>44925</v>
          </cell>
          <cell r="BI250">
            <v>44925</v>
          </cell>
          <cell r="BJ250" t="str">
            <v>2 2-Ejecución</v>
          </cell>
          <cell r="BK250" t="str">
            <v>1 1. Días</v>
          </cell>
          <cell r="BL250">
            <v>332</v>
          </cell>
          <cell r="BO250">
            <v>332</v>
          </cell>
          <cell r="BP250">
            <v>44588</v>
          </cell>
          <cell r="BQ250">
            <v>44585</v>
          </cell>
          <cell r="BR250">
            <v>45107</v>
          </cell>
          <cell r="CE250" t="str">
            <v>PENDIENTE</v>
          </cell>
          <cell r="CF250" t="str">
            <v>PENDIENTE</v>
          </cell>
          <cell r="CG250" t="str">
            <v>3 3. Municipal</v>
          </cell>
          <cell r="CH250" t="str">
            <v>2 2. Transferencias</v>
          </cell>
          <cell r="CI250" t="str">
            <v>1 1-Pesos Colombianos</v>
          </cell>
          <cell r="CJ250" t="str">
            <v>149 3. Bogotá D.C.</v>
          </cell>
          <cell r="CK250" t="str">
            <v>17 17 La Candelaria</v>
          </cell>
          <cell r="CL250" t="str">
            <v>LA CANDELARIA</v>
          </cell>
          <cell r="CM250" t="str">
            <v>1 1. Única</v>
          </cell>
          <cell r="CN250" t="str">
            <v>4 CARRERA</v>
          </cell>
          <cell r="CO250">
            <v>8</v>
          </cell>
          <cell r="CP250">
            <v>9</v>
          </cell>
          <cell r="CQ250">
            <v>83</v>
          </cell>
          <cell r="CR250" t="str">
            <v>1 Interno</v>
          </cell>
          <cell r="CS250" t="str">
            <v>MAURICIO ROMERO HERNANDEZ</v>
          </cell>
          <cell r="CT250">
            <v>79364563</v>
          </cell>
          <cell r="CU250">
            <v>4</v>
          </cell>
          <cell r="CW250" t="str">
            <v>ANTROPOLOGO</v>
          </cell>
        </row>
        <row r="251">
          <cell r="A251">
            <v>249</v>
          </cell>
          <cell r="B251" t="str">
            <v>CONTRATO DE PRESTACIÓN DE SERVICIOS PROFESIONALES Y/O APOYO A LA GESTIÓN</v>
          </cell>
          <cell r="C251" t="str">
            <v>Esdop no. 301 de 2022</v>
          </cell>
          <cell r="D251" t="str">
            <v>CONTRATACIÓN DIRECTA</v>
          </cell>
          <cell r="E251" t="str">
            <v>FRANCY PAOLA ALVAREZ VERA</v>
          </cell>
          <cell r="F251" t="str">
            <v>FEMENINO</v>
          </cell>
          <cell r="G251">
            <v>53008771</v>
          </cell>
          <cell r="H251">
            <v>1</v>
          </cell>
          <cell r="I251" t="str">
            <v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v>
          </cell>
          <cell r="J251" t="str">
            <v>17 17. Contrato de Prestación de Servicios</v>
          </cell>
          <cell r="K251" t="str">
            <v>1 Contratista</v>
          </cell>
          <cell r="L251" t="str">
            <v xml:space="preserve">1 Natural </v>
          </cell>
          <cell r="M251" t="str">
            <v>2 Privada (1)</v>
          </cell>
          <cell r="N251" t="str">
            <v>4 Persona Natural (2)</v>
          </cell>
          <cell r="O251" t="str">
            <v xml:space="preserve">31 31-Servicios Profesionales </v>
          </cell>
          <cell r="P251" t="str">
            <v>CLL 68B SUR #63-55 MANZANA 4 CASA 289</v>
          </cell>
          <cell r="Q251">
            <v>3143821178</v>
          </cell>
          <cell r="R251" t="str">
            <v>teusaquillo@scrd.gov.co</v>
          </cell>
          <cell r="S251">
            <v>30618</v>
          </cell>
          <cell r="T251">
            <v>39</v>
          </cell>
          <cell r="U251" t="str">
            <v>BOGOTÁ, BOGOTÁ D.C.</v>
          </cell>
          <cell r="V251" t="str">
            <v>SOCIÓLOGO  y más de (3) años de experiencia profesional en políticas públicas, trabajo comunitario y/o gestión cultural.</v>
          </cell>
          <cell r="W251" t="str">
            <v>NO APLICA</v>
          </cell>
          <cell r="X251" t="str">
            <v>NO APLICA</v>
          </cell>
          <cell r="Y251" t="str">
            <v xml:space="preserve">CO1.PCCNTR.3375695	</v>
          </cell>
          <cell r="Z251" t="str">
            <v>https://community.secop.gov.co/Public/Tendering/OpportunityDetail/Index?noticeUID=CO1.NTC.2670707&amp;isFromPublicArea=True&amp;isModal=true&amp;asPopupView=true</v>
          </cell>
          <cell r="AA251">
            <v>44583</v>
          </cell>
          <cell r="AB251" t="str">
            <v>5 Contratación directa</v>
          </cell>
          <cell r="AC251" t="str">
            <v>33 Prestación de Servicios Profesionales y Apoyo (5-8)</v>
          </cell>
          <cell r="AE251" t="str">
            <v>1 1. Ley 80</v>
          </cell>
          <cell r="AF251" t="str">
            <v>SUBSECRETARIA DE GOBERNANZA</v>
          </cell>
          <cell r="AG251" t="str">
            <v>DIRECCIÓN DE ASUNTOS LOCALES Y PARTICIPACION</v>
          </cell>
          <cell r="AH251" t="str">
            <v>1 1. Inversión</v>
          </cell>
          <cell r="AI251">
            <v>7648</v>
          </cell>
          <cell r="AJ251" t="str">
            <v>O2301160121000000</v>
          </cell>
          <cell r="AK251" t="str">
            <v>Fortalecimiento a la gestión, la innovación tecnológica y la comunicación pública de la Secretaría de Cultura, Recreación y Deporte de Bogotá</v>
          </cell>
          <cell r="AO251">
            <v>72106166</v>
          </cell>
          <cell r="AR251">
            <v>72106166</v>
          </cell>
          <cell r="AV251">
            <v>6555106</v>
          </cell>
          <cell r="AW251">
            <v>262</v>
          </cell>
          <cell r="AX251">
            <v>72106166</v>
          </cell>
          <cell r="AY251">
            <v>44587</v>
          </cell>
          <cell r="AZ251">
            <v>88</v>
          </cell>
          <cell r="BA251">
            <v>72106166</v>
          </cell>
          <cell r="BB251">
            <v>44566</v>
          </cell>
          <cell r="BC251" t="str">
            <v>6 6: Prestacion de servicios</v>
          </cell>
          <cell r="BD251" t="str">
            <v>1 Nacional</v>
          </cell>
          <cell r="BE251" t="str">
            <v>3 3. Único Contratista</v>
          </cell>
          <cell r="BF251">
            <v>44586</v>
          </cell>
          <cell r="BG251">
            <v>44593</v>
          </cell>
          <cell r="BH251">
            <v>44926</v>
          </cell>
          <cell r="BI251">
            <v>44926</v>
          </cell>
          <cell r="BJ251" t="str">
            <v>2 2-Ejecución</v>
          </cell>
          <cell r="BK251" t="str">
            <v>1 1. Días</v>
          </cell>
          <cell r="BL251">
            <v>333</v>
          </cell>
          <cell r="BO251">
            <v>333</v>
          </cell>
          <cell r="BP251">
            <v>44586</v>
          </cell>
          <cell r="BQ251">
            <v>44585</v>
          </cell>
          <cell r="BR251">
            <v>44749</v>
          </cell>
          <cell r="CE251" t="str">
            <v>PENDIENTE</v>
          </cell>
          <cell r="CF251" t="str">
            <v>PENDIENTE</v>
          </cell>
          <cell r="CG251" t="str">
            <v>3 3. Municipal</v>
          </cell>
          <cell r="CH251" t="str">
            <v>2 2. Transferencias</v>
          </cell>
          <cell r="CI251" t="str">
            <v>1 1-Pesos Colombianos</v>
          </cell>
          <cell r="CJ251" t="str">
            <v>149 3. Bogotá D.C.</v>
          </cell>
          <cell r="CK251" t="str">
            <v>17 17 La Candelaria</v>
          </cell>
          <cell r="CL251" t="str">
            <v>LA CANDELARIA</v>
          </cell>
          <cell r="CM251" t="str">
            <v>1 1. Única</v>
          </cell>
          <cell r="CN251" t="str">
            <v>4 CARRERA</v>
          </cell>
          <cell r="CO251">
            <v>8</v>
          </cell>
          <cell r="CP251">
            <v>9</v>
          </cell>
          <cell r="CQ251">
            <v>83</v>
          </cell>
          <cell r="CR251" t="str">
            <v>1 Interno</v>
          </cell>
          <cell r="CS251" t="str">
            <v>ALEJANDRO FRANCO PLATA</v>
          </cell>
          <cell r="CT251">
            <v>1071166627</v>
          </cell>
          <cell r="CU251">
            <v>1</v>
          </cell>
        </row>
        <row r="252">
          <cell r="A252">
            <v>250</v>
          </cell>
          <cell r="B252" t="str">
            <v>CONTRATO DE PRESTACIÓN DE SERVICIOS PROFESIONALES Y/O APOYO A LA GESTIÓN</v>
          </cell>
          <cell r="C252" t="str">
            <v>ESDOP 328 DE 2022</v>
          </cell>
          <cell r="D252" t="str">
            <v>CONTRATACIÓN DIRECTA</v>
          </cell>
          <cell r="E252" t="str">
            <v>FELIPE  CALVO CEPEDA</v>
          </cell>
          <cell r="F252" t="str">
            <v>MASCULINO</v>
          </cell>
          <cell r="G252">
            <v>1024520821</v>
          </cell>
          <cell r="H252">
            <v>1</v>
          </cell>
          <cell r="I252" t="str">
            <v xml:space="preserve"> APOYAR A LA DALP EN LA CONSOLIDACION DE LA INFORMACION EXISTENTE SOBRE LOS ESPACIOS DE PARTICIPACION DEL SDACP Y SU DIVULGACION Y APLICACION EN RELACION CON LA IMPLEMENTACION DEL DECRETO 480 DE 2018 Y APOYAR LA ELABORACION DE LA METODOLOGIA PARA LA CONSTRUCCION DE  LA AGENDA PARTICIPATIVA ANUAL, EN CUMPLIMIENTO DE LAS METAS DEL PROYECTO DE INVERSION 7648</v>
          </cell>
          <cell r="J252" t="str">
            <v>17 17. Contrato de Prestación de Servicios</v>
          </cell>
          <cell r="K252" t="str">
            <v>1 Contratista</v>
          </cell>
          <cell r="L252" t="str">
            <v xml:space="preserve">1 Natural </v>
          </cell>
          <cell r="M252" t="str">
            <v>2 Privada (1)</v>
          </cell>
          <cell r="N252" t="str">
            <v>4 Persona Natural (2)</v>
          </cell>
          <cell r="O252" t="str">
            <v xml:space="preserve">31 31-Servicios Profesionales </v>
          </cell>
          <cell r="P252" t="str">
            <v>CL 37 19 45</v>
          </cell>
          <cell r="Q252">
            <v>3203926109</v>
          </cell>
          <cell r="R252" t="str">
            <v>felipe.calvo@scrd.gov.co</v>
          </cell>
          <cell r="S252">
            <v>35696</v>
          </cell>
          <cell r="T252">
            <v>25</v>
          </cell>
          <cell r="U252" t="str">
            <v>BOYACÁ, TUNJA</v>
          </cell>
          <cell r="V252" t="str">
            <v xml:space="preserve"> INGENIERO INDUSTRIAL  y más de (3) años de experiencia profesional (un año de experiencia en participación ciudadana y dos años de experiencia profesional).</v>
          </cell>
          <cell r="W252" t="str">
            <v>NO APLICA</v>
          </cell>
          <cell r="X252" t="str">
            <v>NO APLICA</v>
          </cell>
          <cell r="Y252" t="str">
            <v xml:space="preserve">CO1.PCCNTR.3301300	</v>
          </cell>
          <cell r="Z252" t="str">
            <v>https://community.secop.gov.co/Public/Tendering/ContractNoticePhases/View?PPI=CO1.PPI.16842273&amp;isFromPublicArea=True&amp;isModal=False</v>
          </cell>
          <cell r="AA252">
            <v>44580</v>
          </cell>
          <cell r="AB252" t="str">
            <v>5 Contratación directa</v>
          </cell>
          <cell r="AC252" t="str">
            <v>33 Prestación de Servicios Profesionales y Apoyo (5-8)</v>
          </cell>
          <cell r="AE252" t="str">
            <v>1 1. Ley 80</v>
          </cell>
          <cell r="AF252" t="str">
            <v>SUBSECRETARIA DE GOBERNANZA</v>
          </cell>
          <cell r="AG252" t="str">
            <v>DIRECCIÓN DE ASUNTOS LOCALES Y PARTICIPACION</v>
          </cell>
          <cell r="AH252" t="str">
            <v>1 1. Inversión</v>
          </cell>
          <cell r="AI252">
            <v>7648</v>
          </cell>
          <cell r="AJ252" t="str">
            <v>O2301160121000000</v>
          </cell>
          <cell r="AK252" t="str">
            <v>Fortalecimiento a la gestión, la innovación tecnológica y la comunicación pública de la Secretaría de Cultura, Recreación y Deporte de Bogotá</v>
          </cell>
          <cell r="AO252">
            <v>72106166</v>
          </cell>
          <cell r="AR252">
            <v>72106166</v>
          </cell>
          <cell r="AV252">
            <v>6555106</v>
          </cell>
          <cell r="AW252">
            <v>352</v>
          </cell>
          <cell r="AX252">
            <v>72106166</v>
          </cell>
          <cell r="AY252">
            <v>44589</v>
          </cell>
          <cell r="AZ252">
            <v>364</v>
          </cell>
          <cell r="BA252">
            <v>72106166</v>
          </cell>
          <cell r="BB252">
            <v>44575</v>
          </cell>
          <cell r="BC252" t="str">
            <v>6 6: Prestacion de servicios</v>
          </cell>
          <cell r="BD252" t="str">
            <v>1 Nacional</v>
          </cell>
          <cell r="BE252" t="str">
            <v>3 3. Único Contratista</v>
          </cell>
          <cell r="BF252">
            <v>44582</v>
          </cell>
          <cell r="BG252">
            <v>44592</v>
          </cell>
          <cell r="BH252">
            <v>44926</v>
          </cell>
          <cell r="BI252">
            <v>44926</v>
          </cell>
          <cell r="BJ252" t="str">
            <v>2 2-Ejecución</v>
          </cell>
          <cell r="BK252" t="str">
            <v>1 1. Días</v>
          </cell>
          <cell r="BL252">
            <v>334</v>
          </cell>
          <cell r="BO252">
            <v>334</v>
          </cell>
          <cell r="BP252">
            <v>44589</v>
          </cell>
          <cell r="BQ252">
            <v>44588</v>
          </cell>
          <cell r="BR252">
            <v>45112</v>
          </cell>
          <cell r="CE252" t="str">
            <v>PENDIENTE</v>
          </cell>
          <cell r="CF252" t="str">
            <v>PENDIENTE</v>
          </cell>
          <cell r="CG252" t="str">
            <v>3 3. Municipal</v>
          </cell>
          <cell r="CH252" t="str">
            <v>2 2. Transferencias</v>
          </cell>
          <cell r="CI252" t="str">
            <v>1 1-Pesos Colombianos</v>
          </cell>
          <cell r="CJ252" t="str">
            <v>149 3. Bogotá D.C.</v>
          </cell>
          <cell r="CK252" t="str">
            <v>17 17 La Candelaria</v>
          </cell>
          <cell r="CL252" t="str">
            <v>LA CANDELARIA</v>
          </cell>
          <cell r="CM252" t="str">
            <v>1 1. Única</v>
          </cell>
          <cell r="CN252" t="str">
            <v>4 CARRERA</v>
          </cell>
          <cell r="CO252">
            <v>8</v>
          </cell>
          <cell r="CP252">
            <v>9</v>
          </cell>
          <cell r="CQ252">
            <v>83</v>
          </cell>
          <cell r="CR252" t="str">
            <v>1 Interno</v>
          </cell>
          <cell r="CS252" t="str">
            <v>ALEJANDRO FRANCO PLATA</v>
          </cell>
          <cell r="CT252">
            <v>1071166627</v>
          </cell>
          <cell r="CU252">
            <v>1</v>
          </cell>
          <cell r="CW252" t="str">
            <v>INGENIERO INDUSTRIAL</v>
          </cell>
        </row>
        <row r="253">
          <cell r="A253">
            <v>251</v>
          </cell>
          <cell r="B253" t="str">
            <v>CONTRATO DE PRESTACIÓN DE SERVICIOS PROFESIONALES Y/O APOYO A LA GESTIÓN</v>
          </cell>
          <cell r="C253" t="str">
            <v>ESDOP 394 de 2022</v>
          </cell>
          <cell r="D253" t="str">
            <v>CONTRATACIÓN DIRECTA</v>
          </cell>
          <cell r="E253" t="str">
            <v>CEDENTE: DIANA MARCELA ACOSTA RUBIO CESIONARIO: LUZ HELENA CHANG PABON</v>
          </cell>
          <cell r="F253" t="str">
            <v>FEMENINO</v>
          </cell>
          <cell r="G253" t="str">
            <v>CEDENTE:1032380104 CESIONARIO: 52048107</v>
          </cell>
          <cell r="H253" t="str">
            <v>CEDENTE: 4
CESIONARIO: 6</v>
          </cell>
          <cell r="I253" t="str">
            <v xml:space="preserve"> Prestar los servicios profesionales a la Dirección de Economía, Estudios y Política, en el apoyo al componente presupuestal y financiero de la DEEP para la construcción modificación y seguimiento del Plan Anual de Adquisiciones en el marco del proyecto de inversión 7881 en la vigencia de 2022</v>
          </cell>
          <cell r="J253" t="str">
            <v>17 17. Contrato de Prestación de Servicios</v>
          </cell>
          <cell r="K253" t="str">
            <v>1 Contratista</v>
          </cell>
          <cell r="L253" t="str">
            <v xml:space="preserve">1 Natural </v>
          </cell>
          <cell r="M253" t="str">
            <v>2 Privada (1)</v>
          </cell>
          <cell r="N253" t="str">
            <v>4 Persona Natural (2)</v>
          </cell>
          <cell r="O253" t="str">
            <v xml:space="preserve">31 31-Servicios Profesionales </v>
          </cell>
          <cell r="P253" t="str">
            <v>CEDENTE: KR 16 183 43 AP 604 TO 4
CESIONARIO: CR 16 183 43 AP 604 TO 4</v>
          </cell>
          <cell r="Q253">
            <v>7262974</v>
          </cell>
          <cell r="R253" t="str">
            <v>luzechap@gmail.com</v>
          </cell>
          <cell r="S253">
            <v>26381</v>
          </cell>
          <cell r="T253">
            <v>50</v>
          </cell>
          <cell r="U253" t="str">
            <v>BOGOTÁ, BOGOTÁ D.C.</v>
          </cell>
          <cell r="V253" t="str">
            <v>Contadora</v>
          </cell>
          <cell r="W253" t="str">
            <v>NO APLICA</v>
          </cell>
          <cell r="X253" t="str">
            <v>NO APLICA</v>
          </cell>
          <cell r="Y253" t="str">
            <v>CO1.PCCNTR.3376154</v>
          </cell>
          <cell r="Z253" t="str">
            <v>https://community.secop.gov.co/Public/Tendering/ContractNoticePhases/View?PPI=CO1.PPI.16982966&amp;isFromPublicArea=True&amp;isModal=False</v>
          </cell>
          <cell r="AA253">
            <v>44583</v>
          </cell>
          <cell r="AB253" t="str">
            <v>5 Contratación directa</v>
          </cell>
          <cell r="AC253" t="str">
            <v>33 Prestación de Servicios Profesionales y Apoyo (5-8)</v>
          </cell>
          <cell r="AE253" t="str">
            <v>1 1. Ley 80</v>
          </cell>
          <cell r="AF253" t="str">
            <v>SUBSECRETARIA DE GOBERNANZA</v>
          </cell>
          <cell r="AG253" t="str">
            <v>DIRECCION DE ECONOMIA ESTUDIOS Y POLITICA</v>
          </cell>
          <cell r="AH253" t="str">
            <v>1 1. Inversión</v>
          </cell>
          <cell r="AI253">
            <v>7881</v>
          </cell>
          <cell r="AJ253" t="str">
            <v>O2301160124000000</v>
          </cell>
          <cell r="AK253" t="str">
            <v>Generación de desarrollo social y económico sostenible a través de actividades culturales y creativas en Bogotá.</v>
          </cell>
          <cell r="AO253">
            <v>39646773</v>
          </cell>
          <cell r="AR253">
            <v>39646773</v>
          </cell>
          <cell r="AV253">
            <v>4405197</v>
          </cell>
          <cell r="AW253">
            <v>263</v>
          </cell>
          <cell r="AX253">
            <v>39646773</v>
          </cell>
          <cell r="AY253">
            <v>44587</v>
          </cell>
          <cell r="AZ253">
            <v>427</v>
          </cell>
          <cell r="BA253">
            <v>39646773</v>
          </cell>
          <cell r="BB253">
            <v>44581</v>
          </cell>
          <cell r="BC253" t="str">
            <v>6 6: Prestacion de servicios</v>
          </cell>
          <cell r="BD253" t="str">
            <v>1 Nacional</v>
          </cell>
          <cell r="BE253" t="str">
            <v>3 3. Único Contratista</v>
          </cell>
          <cell r="BF253">
            <v>44586</v>
          </cell>
          <cell r="BG253">
            <v>44587</v>
          </cell>
          <cell r="BH253">
            <v>44860</v>
          </cell>
          <cell r="BI253">
            <v>44860</v>
          </cell>
          <cell r="BJ253" t="str">
            <v>2 2-Ejecución</v>
          </cell>
          <cell r="BK253" t="str">
            <v>1 1. Días</v>
          </cell>
          <cell r="BL253">
            <v>273</v>
          </cell>
          <cell r="BO253">
            <v>273</v>
          </cell>
          <cell r="BP253">
            <v>44587</v>
          </cell>
          <cell r="BQ253">
            <v>44587</v>
          </cell>
          <cell r="BR253">
            <v>45051</v>
          </cell>
          <cell r="CE253" t="str">
            <v>PENDIENTE</v>
          </cell>
          <cell r="CF253" t="str">
            <v>PENDIENTE</v>
          </cell>
          <cell r="CG253" t="str">
            <v>3 3. Municipal</v>
          </cell>
          <cell r="CH253" t="str">
            <v>2 2. Transferencias</v>
          </cell>
          <cell r="CI253" t="str">
            <v>1 1-Pesos Colombianos</v>
          </cell>
          <cell r="CJ253" t="str">
            <v>149 3. Bogotá D.C.</v>
          </cell>
          <cell r="CK253" t="str">
            <v>17 17 La Candelaria</v>
          </cell>
          <cell r="CL253" t="str">
            <v>LA CANDELARIA</v>
          </cell>
          <cell r="CM253" t="str">
            <v>1 1. Única</v>
          </cell>
          <cell r="CN253" t="str">
            <v>4 CARRERA</v>
          </cell>
          <cell r="CO253">
            <v>8</v>
          </cell>
          <cell r="CP253">
            <v>9</v>
          </cell>
          <cell r="CQ253">
            <v>83</v>
          </cell>
          <cell r="CR253" t="str">
            <v>1 Interno</v>
          </cell>
          <cell r="CS253" t="str">
            <v>MAURICIO AGUDELO RUIZ</v>
          </cell>
          <cell r="CT253">
            <v>71315546</v>
          </cell>
          <cell r="CU253">
            <v>0</v>
          </cell>
          <cell r="CW253" t="str">
            <v>ADMINISTRADOR DE EMPRESAS</v>
          </cell>
        </row>
        <row r="254">
          <cell r="A254">
            <v>252</v>
          </cell>
          <cell r="B254" t="str">
            <v>CONTRATO DE PRESTACIÓN DE SERVICIOS PROFESIONALES Y/O APOYO A LA GESTIÓN</v>
          </cell>
          <cell r="C254" t="str">
            <v>Esdop 288 de 2022</v>
          </cell>
          <cell r="D254" t="str">
            <v>CONTRATACIÓN DIRECTA</v>
          </cell>
          <cell r="E254" t="str">
            <v>CARLOS JOSE CELIS ORTEGA</v>
          </cell>
          <cell r="F254" t="str">
            <v>MASCULINO</v>
          </cell>
          <cell r="G254">
            <v>1090467818</v>
          </cell>
          <cell r="H254">
            <v>0</v>
          </cell>
          <cell r="I254"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técnicamente la formulación, ejecución y seguimiento de las acciones de cultura ciudadana relacionadas con la estrategia de Cultura Ambiental a desarrollarse en la vigencia 2022.</v>
          </cell>
          <cell r="J254" t="str">
            <v>17 17. Contrato de Prestación de Servicios</v>
          </cell>
          <cell r="K254" t="str">
            <v>1 Contratista</v>
          </cell>
          <cell r="L254" t="str">
            <v xml:space="preserve">1 Natural </v>
          </cell>
          <cell r="M254" t="str">
            <v>2 Privada (1)</v>
          </cell>
          <cell r="N254" t="str">
            <v>4 Persona Natural (2)</v>
          </cell>
          <cell r="O254" t="str">
            <v xml:space="preserve">31 31-Servicios Profesionales </v>
          </cell>
          <cell r="P254" t="str">
            <v>Carrera 45A #123-64</v>
          </cell>
          <cell r="Q254">
            <v>3134122048</v>
          </cell>
          <cell r="R254" t="str">
            <v>carlos.celis@scrd.gov.co</v>
          </cell>
          <cell r="S254">
            <v>34213</v>
          </cell>
          <cell r="T254">
            <v>29</v>
          </cell>
          <cell r="U254" t="str">
            <v>CÚCUTA, NORTE DE SANTANDER</v>
          </cell>
          <cell r="V254" t="str">
            <v>Profesional en diseño y especialista en evaluación social de proyectos, con experiencia superior a tres (3) años en análisis y dirección de proyectos de diseño</v>
          </cell>
          <cell r="W254" t="str">
            <v>NO APLICA</v>
          </cell>
          <cell r="X254" t="str">
            <v>NO APLICA</v>
          </cell>
          <cell r="Y254" t="str">
            <v>CO1.PCCNTR.3377832</v>
          </cell>
          <cell r="Z254" t="str">
            <v>https://community.secop.gov.co/Public/Tendering/ContractNoticePhases/View?PPI=CO1.PPI.16987331&amp;isFromPublicArea=True&amp;isModal=False</v>
          </cell>
          <cell r="AA254">
            <v>44583</v>
          </cell>
          <cell r="AB254" t="str">
            <v>5 Contratación directa</v>
          </cell>
          <cell r="AC254" t="str">
            <v>33 Prestación de Servicios Profesionales y Apoyo (5-8)</v>
          </cell>
          <cell r="AE254" t="str">
            <v>1 1. Ley 80</v>
          </cell>
          <cell r="AF254" t="str">
            <v>SUBSECRETARIA DE CULTURA CIUDADANA</v>
          </cell>
          <cell r="AG254" t="str">
            <v>SUBSECRETARIA DE CULTURA CIUDADANA</v>
          </cell>
          <cell r="AH254" t="str">
            <v>1 1. Inversión</v>
          </cell>
          <cell r="AI254">
            <v>7881</v>
          </cell>
          <cell r="AJ254" t="str">
            <v>O2301160124000000</v>
          </cell>
          <cell r="AK254" t="str">
            <v>Generación de desarrollo social y económico sostenible a través de actividades culturales y creativas en Bogotá.</v>
          </cell>
          <cell r="AO254">
            <v>72106166</v>
          </cell>
          <cell r="AR254">
            <v>72106166</v>
          </cell>
          <cell r="AV254">
            <v>6555106</v>
          </cell>
          <cell r="AW254">
            <v>320</v>
          </cell>
          <cell r="AX254">
            <v>72106166</v>
          </cell>
          <cell r="AY254">
            <v>44588</v>
          </cell>
          <cell r="AZ254">
            <v>423</v>
          </cell>
          <cell r="BA254">
            <v>72106166</v>
          </cell>
          <cell r="BB254">
            <v>44580</v>
          </cell>
          <cell r="BC254" t="str">
            <v>6 6: Prestacion de servicios</v>
          </cell>
          <cell r="BD254" t="str">
            <v>1 Nacional</v>
          </cell>
          <cell r="BE254" t="str">
            <v>3 3. Único Contratista</v>
          </cell>
          <cell r="BF254">
            <v>44585</v>
          </cell>
          <cell r="BG254">
            <v>44588</v>
          </cell>
          <cell r="BH254">
            <v>44922</v>
          </cell>
          <cell r="BI254">
            <v>44922</v>
          </cell>
          <cell r="BJ254" t="str">
            <v>2 2-Ejecución</v>
          </cell>
          <cell r="BK254" t="str">
            <v>1 1. Días</v>
          </cell>
          <cell r="BL254">
            <v>334</v>
          </cell>
          <cell r="BO254">
            <v>334</v>
          </cell>
          <cell r="BP254">
            <v>44588</v>
          </cell>
          <cell r="BQ254">
            <v>44585</v>
          </cell>
          <cell r="BR254">
            <v>45117</v>
          </cell>
          <cell r="CE254" t="str">
            <v>PENDIENTE</v>
          </cell>
          <cell r="CF254" t="str">
            <v>PENDIENTE</v>
          </cell>
          <cell r="CG254" t="str">
            <v>3 3. Municipal</v>
          </cell>
          <cell r="CH254" t="str">
            <v>2 2. Transferencias</v>
          </cell>
          <cell r="CI254" t="str">
            <v>1 1-Pesos Colombianos</v>
          </cell>
          <cell r="CJ254" t="str">
            <v>149 3. Bogotá D.C.</v>
          </cell>
          <cell r="CK254" t="str">
            <v>17 17 La Candelaria</v>
          </cell>
          <cell r="CL254" t="str">
            <v>LA CANDELARIA</v>
          </cell>
          <cell r="CM254" t="str">
            <v>1 1. Única</v>
          </cell>
          <cell r="CN254" t="str">
            <v>4 CARRERA</v>
          </cell>
          <cell r="CO254">
            <v>8</v>
          </cell>
          <cell r="CP254">
            <v>9</v>
          </cell>
          <cell r="CQ254">
            <v>83</v>
          </cell>
          <cell r="CR254" t="str">
            <v>1 Interno</v>
          </cell>
          <cell r="CS254" t="str">
            <v>ZOAD HUMAR FORERO</v>
          </cell>
          <cell r="CT254">
            <v>52221928</v>
          </cell>
          <cell r="CU254">
            <v>7</v>
          </cell>
        </row>
        <row r="255">
          <cell r="A255">
            <v>253</v>
          </cell>
          <cell r="B255" t="str">
            <v>CONTRATO DE PRESTACIÓN DE SERVICIOS PROFESIONALES Y/O APOYO A LA GESTIÓN</v>
          </cell>
          <cell r="C255" t="str">
            <v>Esdop 106.2022</v>
          </cell>
          <cell r="D255" t="str">
            <v>CONTRATACIÓN DIRECTA</v>
          </cell>
          <cell r="E255" t="str">
            <v xml:space="preserve">CEDENTE: DIANA CAROLINA SOCHA SANCHEZ
CESIONARIO: RAFAEL RICARDO VILLA ROJAS
</v>
          </cell>
          <cell r="F255" t="str">
            <v>MASCULINO</v>
          </cell>
          <cell r="G255" t="str">
            <v>CEDENTE: 53905402
CESIONARIO: 1026258747</v>
          </cell>
          <cell r="H255" t="str">
            <v>CEDENTE: 5
CESIONARIO: 7</v>
          </cell>
          <cell r="I255" t="str">
            <v xml:space="preserve"> Prestar servicios profesionales a la Dirección Observatorio y Gestión de Conocimiento Cultural en cumplimiento de las metas asociadas al proyecto de inversión 7879 "Fortalecimiento de la Cultura Ciudadana y su institucionalidad en Bogotá", para orientar técnica y metodológicamente las actividades de gestión de conocimiento, relacionadas con los procesos de transformación cultural, a desarrollarse en la vigencia 2022.</v>
          </cell>
          <cell r="J255" t="str">
            <v>17 17. Contrato de Prestación de Servicios</v>
          </cell>
          <cell r="K255" t="str">
            <v>1 Contratista</v>
          </cell>
          <cell r="L255" t="str">
            <v xml:space="preserve">1 Natural </v>
          </cell>
          <cell r="M255" t="str">
            <v>2 Privada (1)</v>
          </cell>
          <cell r="N255" t="str">
            <v>4 Persona Natural (2)</v>
          </cell>
          <cell r="O255" t="str">
            <v xml:space="preserve">31 31-Servicios Profesionales </v>
          </cell>
          <cell r="P255" t="str">
            <v xml:space="preserve">CEDENTE: CALLE 57 A # 38-45 APTO 501
CESIONARIO: CRA 8 NO 87-19 </v>
          </cell>
          <cell r="Q255" t="str">
            <v>CEDENTE: 4763498
CESIONARIO: 3203461</v>
          </cell>
          <cell r="R255" t="str">
            <v>CEDENTE: dianasocha@gmail.com
CESIONARIO: rafael.villa@scrd.gov.co</v>
          </cell>
          <cell r="S255" t="str">
            <v>CEDENTE:9/7/1983
CESIONARIO: 19/12/1987</v>
          </cell>
          <cell r="T255" t="str">
            <v>39
35</v>
          </cell>
          <cell r="U255" t="str">
            <v>CEDENTE: BOGOTÁ, BOGOTÁ D.C.
CESIONARIO: TUNJA, BOYACÁ</v>
          </cell>
          <cell r="V255" t="str">
            <v>Profresional en Gobierno y Relaciones Internacionales y una experiencia superior a seis (06) años en procesos de gestión, desarrollo de proyectos,  estrategias de cambio cultural,  proyectos de investigación cultural, social, comunitaria y gestión territorial.</v>
          </cell>
          <cell r="W255" t="str">
            <v>NO APLICA</v>
          </cell>
          <cell r="X255" t="str">
            <v>NO APLICA</v>
          </cell>
          <cell r="Y255" t="str">
            <v>CO1.PCCNTR.3378467</v>
          </cell>
          <cell r="Z255" t="str">
            <v>https://community.secop.gov.co/Public/Tendering/ContractNoticePhases/View?PPI=CO1.PPI.16998500&amp;isFromPublicArea=True&amp;isModal=False</v>
          </cell>
          <cell r="AA255">
            <v>44583</v>
          </cell>
          <cell r="AB255" t="str">
            <v>5 Contratación directa</v>
          </cell>
          <cell r="AC255" t="str">
            <v>33 Prestación de Servicios Profesionales y Apoyo (5-8)</v>
          </cell>
          <cell r="AE255" t="str">
            <v>1 1. Ley 80</v>
          </cell>
          <cell r="AF255" t="str">
            <v>SUBSECRETARIA DE CULTURA CIUDADANA</v>
          </cell>
          <cell r="AG255" t="str">
            <v>DIRECCIÓN OBSERVATORIO Y GESTIÓN DEL CONOCIMIENTO CULTURAL</v>
          </cell>
          <cell r="AH255" t="str">
            <v>1 1. Inversión</v>
          </cell>
          <cell r="AI255">
            <v>7881</v>
          </cell>
          <cell r="AJ255" t="str">
            <v>O2301160124000000</v>
          </cell>
          <cell r="AK255" t="str">
            <v>Generación de desarrollo social y económico sostenible a través de actividades culturales y creativas en Bogotá.</v>
          </cell>
          <cell r="AO255">
            <v>127255304</v>
          </cell>
          <cell r="AR255">
            <v>127255304</v>
          </cell>
          <cell r="AV255">
            <v>11568664</v>
          </cell>
          <cell r="AW255">
            <v>322</v>
          </cell>
          <cell r="AX255">
            <v>127255304</v>
          </cell>
          <cell r="AY255">
            <v>44588</v>
          </cell>
          <cell r="AZ255">
            <v>403</v>
          </cell>
          <cell r="BA255">
            <v>127255304</v>
          </cell>
          <cell r="BB255">
            <v>44579</v>
          </cell>
          <cell r="BC255" t="str">
            <v>6 6: Prestacion de servicios</v>
          </cell>
          <cell r="BD255" t="str">
            <v>1 Nacional</v>
          </cell>
          <cell r="BE255" t="str">
            <v>3 3. Único Contratista</v>
          </cell>
          <cell r="BF255">
            <v>44585</v>
          </cell>
          <cell r="BG255">
            <v>44593</v>
          </cell>
          <cell r="BH255">
            <v>44925</v>
          </cell>
          <cell r="BI255">
            <v>44925</v>
          </cell>
          <cell r="BJ255" t="str">
            <v>2 2-Ejecución</v>
          </cell>
          <cell r="BK255" t="str">
            <v>1 1. Días</v>
          </cell>
          <cell r="BL255">
            <v>332</v>
          </cell>
          <cell r="BO255">
            <v>332</v>
          </cell>
          <cell r="BP255">
            <v>44588</v>
          </cell>
          <cell r="BQ255">
            <v>44585</v>
          </cell>
          <cell r="BR255">
            <v>45134</v>
          </cell>
          <cell r="CE255" t="str">
            <v>PENDIENTE</v>
          </cell>
          <cell r="CF255" t="str">
            <v>PENDIENTE</v>
          </cell>
          <cell r="CG255" t="str">
            <v>3 3. Municipal</v>
          </cell>
          <cell r="CH255" t="str">
            <v>2 2. Transferencias</v>
          </cell>
          <cell r="CI255" t="str">
            <v>1 1-Pesos Colombianos</v>
          </cell>
          <cell r="CJ255" t="str">
            <v>149 3. Bogotá D.C.</v>
          </cell>
          <cell r="CK255" t="str">
            <v>17 17 La Candelaria</v>
          </cell>
          <cell r="CL255" t="str">
            <v>LA CANDELARIA</v>
          </cell>
          <cell r="CM255" t="str">
            <v>1 1. Única</v>
          </cell>
          <cell r="CN255" t="str">
            <v>4 CARRERA</v>
          </cell>
          <cell r="CO255">
            <v>8</v>
          </cell>
          <cell r="CP255">
            <v>9</v>
          </cell>
          <cell r="CQ255">
            <v>83</v>
          </cell>
          <cell r="CR255" t="str">
            <v>1 Interno</v>
          </cell>
          <cell r="CS255" t="str">
            <v>SAYRA GUINETTE ALDANA HERNANDEZ</v>
          </cell>
          <cell r="CT255">
            <v>35198352</v>
          </cell>
          <cell r="CU255">
            <v>5</v>
          </cell>
        </row>
        <row r="256">
          <cell r="A256">
            <v>254</v>
          </cell>
          <cell r="B256" t="str">
            <v>CONTRATO DE PRESTACIÓN DE SERVICIOS PROFESIONALES Y/O APOYO A LA GESTIÓN</v>
          </cell>
          <cell r="C256" t="str">
            <v>ESDOP 251 DE 2022</v>
          </cell>
          <cell r="D256" t="str">
            <v>CONTRATACIÓN DIRECTA</v>
          </cell>
          <cell r="E256" t="str">
            <v>ELKIN ORLANDO RAMOS JUNCO</v>
          </cell>
          <cell r="F256" t="str">
            <v>MASCULINO</v>
          </cell>
          <cell r="G256">
            <v>79716222</v>
          </cell>
          <cell r="H256">
            <v>1</v>
          </cell>
          <cell r="I256" t="str">
            <v xml:space="preserve"> Prestar los servicios profesionales a la Subdirección de Gestión Cultural y Artística en lo relacionado con el Proyecto de Inversión No. 7887 denominado "Implementación de una estrategia de Arte en Espacio Público en Bogotá", apoyando el desarrollo de actividades que como parte de la reactivación económica promuevan la regulación y circulación del arte en el espacio público</v>
          </cell>
          <cell r="J256" t="str">
            <v>17 17. Contrato de Prestación de Servicios</v>
          </cell>
          <cell r="K256" t="str">
            <v>1 Contratista</v>
          </cell>
          <cell r="L256" t="str">
            <v xml:space="preserve">1 Natural </v>
          </cell>
          <cell r="M256" t="str">
            <v>2 Privada (1)</v>
          </cell>
          <cell r="N256" t="str">
            <v>4 Persona Natural (2)</v>
          </cell>
          <cell r="O256" t="str">
            <v xml:space="preserve">31 31-Servicios Profesionales </v>
          </cell>
          <cell r="P256" t="str">
            <v>Calle 57i sur 78k 13</v>
          </cell>
          <cell r="Q256">
            <v>7806696</v>
          </cell>
          <cell r="R256" t="str">
            <v>elkin.ramos@scrd.gov.co</v>
          </cell>
          <cell r="S256">
            <v>27562</v>
          </cell>
          <cell r="T256">
            <v>47</v>
          </cell>
          <cell r="U256" t="str">
            <v>BOGOTÁ, BOGOTÁ D.C.</v>
          </cell>
          <cell r="V256" t="str">
            <v>Ingeniero Industrial</v>
          </cell>
          <cell r="W256" t="str">
            <v>NO APLICA</v>
          </cell>
          <cell r="X256" t="str">
            <v>NO APLICA</v>
          </cell>
          <cell r="Y256" t="str">
            <v>CO1.PCCNTR.3378624</v>
          </cell>
          <cell r="Z256" t="str">
            <v>https://community.secop.gov.co/Public/Tendering/ContractNoticePhases/View?PPI=CO1.PPI.16980431&amp;isFromPublicArea=True&amp;isModal=False</v>
          </cell>
          <cell r="AA256">
            <v>44583</v>
          </cell>
          <cell r="AB256" t="str">
            <v>5 Contratación directa</v>
          </cell>
          <cell r="AC256" t="str">
            <v>33 Prestación de Servicios Profesionales y Apoyo (5-8)</v>
          </cell>
          <cell r="AE256" t="str">
            <v>1 1. Ley 80</v>
          </cell>
          <cell r="AF256" t="str">
            <v>DIRECCION DE ARTE CULTURA Y PATRIMONIO</v>
          </cell>
          <cell r="AG256" t="str">
            <v>SUBDIRECCION DE GESTION CULTURAL Y ARTISTICA</v>
          </cell>
          <cell r="AH256" t="str">
            <v>1 1. Inversión</v>
          </cell>
          <cell r="AI256">
            <v>7881</v>
          </cell>
          <cell r="AJ256" t="str">
            <v>O2301160124000000</v>
          </cell>
          <cell r="AK256" t="str">
            <v>Generación de desarrollo social y económico sostenible a través de actividades culturales y creativas en Bogotá.</v>
          </cell>
          <cell r="AO256">
            <v>48457167</v>
          </cell>
          <cell r="AR256">
            <v>48457167</v>
          </cell>
          <cell r="AV256">
            <v>4405197</v>
          </cell>
          <cell r="AW256">
            <v>325</v>
          </cell>
          <cell r="AX256">
            <v>48457167</v>
          </cell>
          <cell r="AY256">
            <v>44588</v>
          </cell>
          <cell r="AZ256">
            <v>320</v>
          </cell>
          <cell r="BA256">
            <v>56356102</v>
          </cell>
          <cell r="BB256">
            <v>44574</v>
          </cell>
          <cell r="BC256" t="str">
            <v>6 6: Prestacion de servicios</v>
          </cell>
          <cell r="BD256" t="str">
            <v>1 Nacional</v>
          </cell>
          <cell r="BE256" t="str">
            <v>3 3. Único Contratista</v>
          </cell>
          <cell r="BF256">
            <v>44585</v>
          </cell>
          <cell r="BG256">
            <v>44593</v>
          </cell>
          <cell r="BH256">
            <v>44925</v>
          </cell>
          <cell r="BI256">
            <v>44925</v>
          </cell>
          <cell r="BJ256" t="str">
            <v>2 2-Ejecución</v>
          </cell>
          <cell r="BK256" t="str">
            <v>1 1. Días</v>
          </cell>
          <cell r="BL256">
            <v>332</v>
          </cell>
          <cell r="BO256">
            <v>332</v>
          </cell>
          <cell r="BP256">
            <v>44588</v>
          </cell>
          <cell r="BQ256">
            <v>44585</v>
          </cell>
          <cell r="BR256">
            <v>45107</v>
          </cell>
          <cell r="CE256" t="str">
            <v>PENDIENTE</v>
          </cell>
          <cell r="CF256" t="str">
            <v>PENDIENTE</v>
          </cell>
          <cell r="CG256" t="str">
            <v>3 3. Municipal</v>
          </cell>
          <cell r="CH256" t="str">
            <v>2 2. Transferencias</v>
          </cell>
          <cell r="CI256" t="str">
            <v>1 1-Pesos Colombianos</v>
          </cell>
          <cell r="CJ256" t="str">
            <v>149 3. Bogotá D.C.</v>
          </cell>
          <cell r="CK256" t="str">
            <v>17 17 La Candelaria</v>
          </cell>
          <cell r="CL256" t="str">
            <v>LA CANDELARIA</v>
          </cell>
          <cell r="CM256" t="str">
            <v>1 1. Única</v>
          </cell>
          <cell r="CN256" t="str">
            <v>4 CARRERA</v>
          </cell>
          <cell r="CO256">
            <v>8</v>
          </cell>
          <cell r="CP256">
            <v>9</v>
          </cell>
          <cell r="CQ256">
            <v>83</v>
          </cell>
          <cell r="CR256" t="str">
            <v>1 Interno</v>
          </cell>
          <cell r="CS256" t="str">
            <v>DIANA MARIA MUÑOZ MONTOYA</v>
          </cell>
          <cell r="CT256">
            <v>52213627</v>
          </cell>
          <cell r="CU256">
            <v>1</v>
          </cell>
          <cell r="CW256" t="str">
            <v>INGENIERO INDUSTRIAL</v>
          </cell>
        </row>
        <row r="257">
          <cell r="A257">
            <v>255</v>
          </cell>
          <cell r="B257" t="str">
            <v>CONTRATO DE PRESTACIÓN DE SERVICIOS PROFESIONALES Y/O APOYO A LA GESTIÓN</v>
          </cell>
          <cell r="C257" t="str">
            <v>ESDOP 250 DE 2022</v>
          </cell>
          <cell r="D257" t="str">
            <v>CONTRATACIÓN DIRECTA</v>
          </cell>
          <cell r="E257" t="str">
            <v>JORGE ENRIQUE URICOECHEA FLOREZ</v>
          </cell>
          <cell r="F257" t="str">
            <v>MASCULINO</v>
          </cell>
          <cell r="G257">
            <v>1016072792</v>
          </cell>
          <cell r="H257">
            <v>2</v>
          </cell>
          <cell r="I257" t="str">
            <v xml:space="preserve"> PRESTAR LOS SERVICIOS PROFESIONALES A LA SUBDIRECCION DE GESTION CULTURAL Y ARTISTICA EN LO RELACIONADO CON EL PROYECTO DE INVERSION  NO. 7887 DENOMINADO "IMPLEMENTACION DE UNA ESTRATEGIA DE ARTE EN ESPACIO PUBLICO EN BOGOTA", APOYANDO EL DESARROLLO Y SEGUIMIENTO D E LA ESTRATEGIA PARA ATENDER A LOS ARTISTAS QUE HACEN PARTE DE LA REGULACION DE ACTIVIDADES ARTISTICAS EN EL ESPACIO PUBLICO. ID 348 9            </v>
          </cell>
          <cell r="J257" t="str">
            <v>17 17. Contrato de Prestación de Servicios</v>
          </cell>
          <cell r="K257" t="str">
            <v>1 Contratista</v>
          </cell>
          <cell r="L257" t="str">
            <v xml:space="preserve">1 Natural </v>
          </cell>
          <cell r="M257" t="str">
            <v>2 Privada (1)</v>
          </cell>
          <cell r="N257" t="str">
            <v>4 Persona Natural (2)</v>
          </cell>
          <cell r="O257" t="str">
            <v xml:space="preserve">31 31-Servicios Profesionales </v>
          </cell>
          <cell r="P257" t="str">
            <v>KR 98 23H 59 IN 1 AP 501</v>
          </cell>
          <cell r="Q257">
            <v>8078866</v>
          </cell>
          <cell r="R257" t="str">
            <v>jorge.uricoechea@scrd.gov.co</v>
          </cell>
          <cell r="S257">
            <v>34698</v>
          </cell>
          <cell r="T257">
            <v>28</v>
          </cell>
          <cell r="U257" t="str">
            <v>BOGOTÁ, BOGOTÁ D.C.</v>
          </cell>
          <cell r="V257" t="str">
            <v>Sociologó con experiencia de más de un
año</v>
          </cell>
          <cell r="W257" t="str">
            <v>NO APLICA</v>
          </cell>
          <cell r="X257" t="str">
            <v>NO APLICA</v>
          </cell>
          <cell r="Y257" t="str">
            <v>CO1.PCCNTR.3378933</v>
          </cell>
          <cell r="Z257" t="str">
            <v>https://community.secop.gov.co/Public/Tendering/ContractNoticePhases/View?PPI=CO1.PPI.16980478&amp;isFromPublicArea=True&amp;isModal=False</v>
          </cell>
          <cell r="AA257">
            <v>44583</v>
          </cell>
          <cell r="AB257" t="str">
            <v>5 Contratación directa</v>
          </cell>
          <cell r="AC257" t="str">
            <v>33 Prestación de Servicios Profesionales y Apoyo (5-8)</v>
          </cell>
          <cell r="AE257" t="str">
            <v>1 1. Ley 80</v>
          </cell>
          <cell r="AF257" t="str">
            <v>DIRECCION DE ARTE CULTURA Y PATRIMONIO</v>
          </cell>
          <cell r="AG257" t="str">
            <v>SUBDIRECCION DE GESTION CULTURAL Y ARTISTICA</v>
          </cell>
          <cell r="AH257" t="str">
            <v>1 1. Inversión</v>
          </cell>
          <cell r="AI257">
            <v>7881</v>
          </cell>
          <cell r="AJ257" t="str">
            <v>O2301160124000000</v>
          </cell>
          <cell r="AK257" t="str">
            <v>Generación de desarrollo social y económico sostenible a través de actividades culturales y creativas en Bogotá.</v>
          </cell>
          <cell r="AO257">
            <v>56356102</v>
          </cell>
          <cell r="AR257">
            <v>56356102</v>
          </cell>
          <cell r="AV257">
            <v>5123282</v>
          </cell>
          <cell r="AW257">
            <v>326</v>
          </cell>
          <cell r="AX257">
            <v>56356102</v>
          </cell>
          <cell r="AY257">
            <v>44588</v>
          </cell>
          <cell r="AZ257">
            <v>354</v>
          </cell>
          <cell r="BA257">
            <v>56356102</v>
          </cell>
          <cell r="BB257">
            <v>44575</v>
          </cell>
          <cell r="BC257" t="str">
            <v>6 6: Prestacion de servicios</v>
          </cell>
          <cell r="BD257" t="str">
            <v>1 Nacional</v>
          </cell>
          <cell r="BE257" t="str">
            <v>3 3. Único Contratista</v>
          </cell>
          <cell r="BF257">
            <v>44587</v>
          </cell>
          <cell r="BG257">
            <v>44593</v>
          </cell>
          <cell r="BH257">
            <v>44925</v>
          </cell>
          <cell r="BI257">
            <v>44925</v>
          </cell>
          <cell r="BJ257" t="str">
            <v>2 2-Ejecución</v>
          </cell>
          <cell r="BK257" t="str">
            <v>1 1. Días</v>
          </cell>
          <cell r="BL257">
            <v>332</v>
          </cell>
          <cell r="BO257">
            <v>332</v>
          </cell>
          <cell r="BP257">
            <v>44592</v>
          </cell>
          <cell r="BQ257">
            <v>44583</v>
          </cell>
          <cell r="BR257">
            <v>45110</v>
          </cell>
          <cell r="CE257" t="str">
            <v>PENDIENTE</v>
          </cell>
          <cell r="CF257" t="str">
            <v>PENDIENTE</v>
          </cell>
          <cell r="CG257" t="str">
            <v>3 3. Municipal</v>
          </cell>
          <cell r="CH257" t="str">
            <v>2 2. Transferencias</v>
          </cell>
          <cell r="CI257" t="str">
            <v>1 1-Pesos Colombianos</v>
          </cell>
          <cell r="CJ257" t="str">
            <v>149 3. Bogotá D.C.</v>
          </cell>
          <cell r="CK257" t="str">
            <v>17 17 La Candelaria</v>
          </cell>
          <cell r="CL257" t="str">
            <v>LA CANDELARIA</v>
          </cell>
          <cell r="CM257" t="str">
            <v>1 1. Única</v>
          </cell>
          <cell r="CN257" t="str">
            <v>4 CARRERA</v>
          </cell>
          <cell r="CO257">
            <v>8</v>
          </cell>
          <cell r="CP257">
            <v>9</v>
          </cell>
          <cell r="CQ257">
            <v>83</v>
          </cell>
          <cell r="CR257" t="str">
            <v>1 Interno</v>
          </cell>
          <cell r="CS257" t="str">
            <v>DIANA MARIA MUÑOZ MONTOYA</v>
          </cell>
          <cell r="CT257">
            <v>52213627</v>
          </cell>
          <cell r="CU257">
            <v>1</v>
          </cell>
        </row>
        <row r="258">
          <cell r="A258">
            <v>256</v>
          </cell>
          <cell r="B258" t="str">
            <v>CONTRATO DE PRESTACIÓN DE SERVICIOS PROFESIONALES Y/O APOYO A LA GESTIÓN</v>
          </cell>
          <cell r="C258" t="str">
            <v>ESDOP 388 DE 2022</v>
          </cell>
          <cell r="D258" t="str">
            <v>CONTRATACIÓN DIRECTA</v>
          </cell>
          <cell r="E258" t="str">
            <v>MATILDE ISABEL SILVA GOMEZ</v>
          </cell>
          <cell r="F258" t="str">
            <v>FEMENINO</v>
          </cell>
          <cell r="G258">
            <v>52349463</v>
          </cell>
          <cell r="H258">
            <v>5</v>
          </cell>
          <cell r="I258"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 ROLLO DE LAS ACCIONES JURIDICAS RELACIONADAS CON LA PROTECCION Y CONSERVACION DEL PATRIMONIO CULTURAL DEL DISTRITO CAPITAL. ID 3483            </v>
          </cell>
          <cell r="J258" t="str">
            <v>17 17. Contrato de Prestación de Servicios</v>
          </cell>
          <cell r="K258" t="str">
            <v>1 Contratista</v>
          </cell>
          <cell r="L258" t="str">
            <v xml:space="preserve">1 Natural </v>
          </cell>
          <cell r="M258" t="str">
            <v>2 Privada (1)</v>
          </cell>
          <cell r="N258" t="str">
            <v>4 Persona Natural (2)</v>
          </cell>
          <cell r="O258" t="str">
            <v xml:space="preserve">31 31-Servicios Profesionales </v>
          </cell>
          <cell r="P258" t="str">
            <v>CL 173 18 60 AP 1903 TO 1</v>
          </cell>
          <cell r="Q258">
            <v>4665221</v>
          </cell>
          <cell r="R258" t="str">
            <v>matilde.silva@scrd.gov.co</v>
          </cell>
          <cell r="S258">
            <v>28496</v>
          </cell>
          <cell r="T258">
            <v>44</v>
          </cell>
          <cell r="U258" t="str">
            <v>BOGOTÁ, BOGOTÁ D.C.</v>
          </cell>
          <cell r="V258" t="str">
            <v>Economista con experiencia de más de un año</v>
          </cell>
          <cell r="W258" t="str">
            <v>NO APLICA</v>
          </cell>
          <cell r="X258" t="str">
            <v>NO APLICA</v>
          </cell>
          <cell r="Y258" t="str">
            <v>CO1.PCCNTR.3379305</v>
          </cell>
          <cell r="Z258" t="str">
            <v>https://community.secop.gov.co/Public/Tendering/ContractNoticePhases/View?PPI=CO1.PPI.16982676&amp;isFromPublicArea=True&amp;isModal=False</v>
          </cell>
          <cell r="AA258">
            <v>44583</v>
          </cell>
          <cell r="AB258" t="str">
            <v>5 Contratación directa</v>
          </cell>
          <cell r="AC258" t="str">
            <v>33 Prestación de Servicios Profesionales y Apoyo (5-8)</v>
          </cell>
          <cell r="AE258" t="str">
            <v>1 1. Ley 80</v>
          </cell>
          <cell r="AF258" t="str">
            <v>DIRECCION DE ARTE CULTURA Y PATRIMONIO</v>
          </cell>
          <cell r="AG258" t="str">
            <v>SUBDIRECCIÓN DE INFRAESTRUCTURA Y PATRIMONIO CULTURAL</v>
          </cell>
          <cell r="AH258" t="str">
            <v>1 1. Inversión</v>
          </cell>
          <cell r="AI258">
            <v>7881</v>
          </cell>
          <cell r="AJ258" t="str">
            <v>O2301160124000000</v>
          </cell>
          <cell r="AK258" t="str">
            <v>Generación de desarrollo social y económico sostenible a través de actividades culturales y creativas en Bogotá.</v>
          </cell>
          <cell r="AO258">
            <v>44720732</v>
          </cell>
          <cell r="AP258">
            <v>3194338</v>
          </cell>
          <cell r="AR258">
            <v>47915070</v>
          </cell>
          <cell r="AV258">
            <v>7985845</v>
          </cell>
          <cell r="AW258">
            <v>327</v>
          </cell>
          <cell r="AX258">
            <v>44720732</v>
          </cell>
          <cell r="AY258">
            <v>44588</v>
          </cell>
          <cell r="AZ258">
            <v>351</v>
          </cell>
          <cell r="BA258">
            <v>44720732</v>
          </cell>
          <cell r="BB258">
            <v>44575</v>
          </cell>
          <cell r="BC258" t="str">
            <v>6 6: Prestacion de servicios</v>
          </cell>
          <cell r="BD258" t="str">
            <v>1 Nacional</v>
          </cell>
          <cell r="BE258" t="str">
            <v>3 3. Único Contratista</v>
          </cell>
          <cell r="BF258">
            <v>44587</v>
          </cell>
          <cell r="BG258">
            <v>44593</v>
          </cell>
          <cell r="BH258">
            <v>44742</v>
          </cell>
          <cell r="BI258">
            <v>44772</v>
          </cell>
          <cell r="BJ258" t="str">
            <v>2 2-Ejecución</v>
          </cell>
          <cell r="BK258" t="str">
            <v>1 1. Días</v>
          </cell>
          <cell r="BL258">
            <v>149</v>
          </cell>
          <cell r="BM258">
            <v>30</v>
          </cell>
          <cell r="BO258">
            <v>179</v>
          </cell>
          <cell r="BP258">
            <v>44592</v>
          </cell>
          <cell r="BQ258">
            <v>44583</v>
          </cell>
          <cell r="BR258">
            <v>45110</v>
          </cell>
          <cell r="CE258" t="str">
            <v>PENDIENTE</v>
          </cell>
          <cell r="CF258" t="str">
            <v>PENDIENTE</v>
          </cell>
          <cell r="CG258" t="str">
            <v>3 3. Municipal</v>
          </cell>
          <cell r="CH258" t="str">
            <v>2 2. Transferencias</v>
          </cell>
          <cell r="CI258" t="str">
            <v>1 1-Pesos Colombianos</v>
          </cell>
          <cell r="CJ258" t="str">
            <v>149 3. Bogotá D.C.</v>
          </cell>
          <cell r="CK258" t="str">
            <v>17 17 La Candelaria</v>
          </cell>
          <cell r="CL258" t="str">
            <v>LA CANDELARIA</v>
          </cell>
          <cell r="CM258" t="str">
            <v>1 1. Única</v>
          </cell>
          <cell r="CN258" t="str">
            <v>4 CARRERA</v>
          </cell>
          <cell r="CO258">
            <v>8</v>
          </cell>
          <cell r="CP258">
            <v>9</v>
          </cell>
          <cell r="CQ258">
            <v>83</v>
          </cell>
          <cell r="CR258" t="str">
            <v>1 Interno</v>
          </cell>
          <cell r="CS258" t="str">
            <v>SANDRA LILIANA RUIZ GUTIERREZ</v>
          </cell>
          <cell r="CT258">
            <v>52216728</v>
          </cell>
          <cell r="CU258">
            <v>0</v>
          </cell>
          <cell r="CW258" t="str">
            <v>ECONOMISTA</v>
          </cell>
        </row>
        <row r="259">
          <cell r="A259">
            <v>257</v>
          </cell>
          <cell r="B259" t="str">
            <v>CONTRATO DE PRESTACIÓN DE SERVICIOS PROFESIONALES Y/O APOYO A LA GESTIÓN</v>
          </cell>
          <cell r="C259" t="str">
            <v>ESDOP 125 2022</v>
          </cell>
          <cell r="D259" t="str">
            <v>CONTRATACIÓN DIRECTA</v>
          </cell>
          <cell r="E259" t="str">
            <v>LUZ AMPARO MACIAS QUINTANA</v>
          </cell>
          <cell r="F259" t="str">
            <v>FEMENINO</v>
          </cell>
          <cell r="G259">
            <v>52111077</v>
          </cell>
          <cell r="H259">
            <v>2</v>
          </cell>
          <cell r="I259" t="str">
            <v xml:space="preserve"> Prestar servicios profesionales para el desarrollo del proyecto de inversión 7646 "Fortalecimiento a la gestión, la innovación tecnológica y la comunicación pública de la Secretaría de Cultura, Recreación y Deporte de Bogotá", en lo relacionado con la meta de "Elaborar un plan de atención de requerimientos para fortalecer la gestión y el clima laboral", proyectada para la vigencia 2022 en lo relacionado con la definición, ejecución, desarrollo y articulación de las políticas de atención a la ciudadanía, tanto distritales como nacionales, con el propósito de mejorar la experiencia de atención en los diferentes grupos de interés de esta entidad.</v>
          </cell>
          <cell r="J259" t="str">
            <v>17 17. Contrato de Prestación de Servicios</v>
          </cell>
          <cell r="K259" t="str">
            <v>1 Contratista</v>
          </cell>
          <cell r="L259" t="str">
            <v xml:space="preserve">1 Natural </v>
          </cell>
          <cell r="M259" t="str">
            <v>2 Privada (1)</v>
          </cell>
          <cell r="N259" t="str">
            <v>4 Persona Natural (2)</v>
          </cell>
          <cell r="O259" t="str">
            <v xml:space="preserve">31 31-Servicios Profesionales </v>
          </cell>
          <cell r="P259" t="str">
            <v>CR 71 C 64 C 32</v>
          </cell>
          <cell r="Q259">
            <v>4340761</v>
          </cell>
          <cell r="R259" t="str">
            <v>luz.macias@scrd.gov.co</v>
          </cell>
          <cell r="S259">
            <v>26247</v>
          </cell>
          <cell r="T259">
            <v>51</v>
          </cell>
          <cell r="U259" t="str">
            <v>BOGOTÁ, BOGOTÁ D.C.</v>
          </cell>
          <cell r="V259" t="str">
            <v>profesional en economía y maestría en administración integrada de empresas, responsabilidad social, y cuenta con seis (6)
años, y ocho (8) días de experiencia profesional relacionada</v>
          </cell>
          <cell r="W259" t="str">
            <v>NO APLICA</v>
          </cell>
          <cell r="X259" t="str">
            <v>NO APLICA</v>
          </cell>
          <cell r="Y259" t="str">
            <v>CO1.PCCNTR.3380255</v>
          </cell>
          <cell r="Z259" t="str">
            <v>https://community.secop.gov.co/Public/Tendering/ContractNoticePhases/View?PPI=CO1.PPI.17006522&amp;isFromPublicArea=True&amp;isModal=False</v>
          </cell>
          <cell r="AA259">
            <v>44584</v>
          </cell>
          <cell r="AB259" t="str">
            <v>5 Contratación directa</v>
          </cell>
          <cell r="AC259" t="str">
            <v>33 Prestación de Servicios Profesionales y Apoyo (5-8)</v>
          </cell>
          <cell r="AE259" t="str">
            <v>1 1. Ley 80</v>
          </cell>
          <cell r="AF259" t="str">
            <v>DIRECCION DE GESTION CORPORATIVA</v>
          </cell>
          <cell r="AG259" t="str">
            <v>DIRECCIÓN DE GESTIÓN CORPORATIVA</v>
          </cell>
          <cell r="AH259" t="str">
            <v>1 1. Inversión</v>
          </cell>
          <cell r="AI259">
            <v>7646</v>
          </cell>
          <cell r="AJ259" t="str">
            <v>O2301160556000000</v>
          </cell>
          <cell r="AK259" t="str">
            <v>Fortalecimiento a la gestión, la
innovación tecnológica y la
comunicación pública de la
Secretaría de Cultura, Recreación y
Deporte de Bogotá</v>
          </cell>
          <cell r="AO259">
            <v>95743219</v>
          </cell>
          <cell r="AR259">
            <v>95743219</v>
          </cell>
          <cell r="AV259">
            <v>8703929</v>
          </cell>
          <cell r="AW259">
            <v>256</v>
          </cell>
          <cell r="AX259">
            <v>95743219</v>
          </cell>
          <cell r="AY259">
            <v>44587</v>
          </cell>
          <cell r="AZ259">
            <v>94</v>
          </cell>
          <cell r="BA259">
            <v>95743219</v>
          </cell>
          <cell r="BB259">
            <v>44566</v>
          </cell>
          <cell r="BC259" t="str">
            <v>6 6: Prestacion de servicios</v>
          </cell>
          <cell r="BD259" t="str">
            <v>1 Nacional</v>
          </cell>
          <cell r="BE259" t="str">
            <v>3 3. Único Contratista</v>
          </cell>
          <cell r="BF259">
            <v>44585</v>
          </cell>
          <cell r="BG259">
            <v>44587</v>
          </cell>
          <cell r="BH259">
            <v>44921</v>
          </cell>
          <cell r="BI259">
            <v>44921</v>
          </cell>
          <cell r="BJ259" t="str">
            <v>2 2-Ejecución</v>
          </cell>
          <cell r="BK259" t="str">
            <v>1 1. Días</v>
          </cell>
          <cell r="BL259">
            <v>334</v>
          </cell>
          <cell r="BO259">
            <v>334</v>
          </cell>
          <cell r="BP259">
            <v>44587</v>
          </cell>
          <cell r="BQ259">
            <v>44585</v>
          </cell>
          <cell r="BR259">
            <v>45108</v>
          </cell>
          <cell r="CE259" t="str">
            <v>PENDIENTE</v>
          </cell>
          <cell r="CF259" t="str">
            <v>PENDIENTE</v>
          </cell>
          <cell r="CG259" t="str">
            <v>3 3. Municipal</v>
          </cell>
          <cell r="CH259" t="str">
            <v>2 2. Transferencias</v>
          </cell>
          <cell r="CI259" t="str">
            <v>1 1-Pesos Colombianos</v>
          </cell>
          <cell r="CJ259" t="str">
            <v>149 3. Bogotá D.C.</v>
          </cell>
          <cell r="CK259" t="str">
            <v>17 17 La Candelaria</v>
          </cell>
          <cell r="CL259" t="str">
            <v>LA CANDELARIA</v>
          </cell>
          <cell r="CM259" t="str">
            <v>1 1. Única</v>
          </cell>
          <cell r="CN259" t="str">
            <v>4 CARRERA</v>
          </cell>
          <cell r="CO259">
            <v>8</v>
          </cell>
          <cell r="CP259">
            <v>9</v>
          </cell>
          <cell r="CQ259">
            <v>83</v>
          </cell>
          <cell r="CR259" t="str">
            <v>1 Interno</v>
          </cell>
          <cell r="CS259" t="str">
            <v>YAMILE BORJA MARTINEZ</v>
          </cell>
          <cell r="CT259">
            <v>1010171625</v>
          </cell>
          <cell r="CU259">
            <v>3</v>
          </cell>
        </row>
        <row r="260">
          <cell r="A260">
            <v>258</v>
          </cell>
          <cell r="B260" t="str">
            <v>CONTRATO DE PRESTACIÓN DE SERVICIOS PROFESIONALES Y/O APOYO A LA GESTIÓN</v>
          </cell>
          <cell r="C260" t="str">
            <v>Esdop 286 de 2022</v>
          </cell>
          <cell r="D260" t="str">
            <v>CONTRATACIÓN DIRECTA</v>
          </cell>
          <cell r="E260" t="str">
            <v>JORGE MARIO GUERRERO BEDOYA</v>
          </cell>
          <cell r="F260" t="str">
            <v>MASCULINO</v>
          </cell>
          <cell r="G260">
            <v>1019004250</v>
          </cell>
          <cell r="H260">
            <v>3</v>
          </cell>
          <cell r="I260"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EL DESARROLLO DE LAS ACCIONES DE GESTION DEL CONOCIMIENTO EN LOS TEMAS DE RECREACION Y DEPORTE DE ACUERDO A LAS NECESIDADES DEFINIDAS EN EL PLAN ANUAL DE INVESTIGACIONES, PROGRAMADOS EN LA VIGENCIA 2022.</v>
          </cell>
          <cell r="J260" t="str">
            <v>17 17. Contrato de Prestación de Servicios</v>
          </cell>
          <cell r="K260" t="str">
            <v>1 Contratista</v>
          </cell>
          <cell r="L260" t="str">
            <v xml:space="preserve">1 Natural </v>
          </cell>
          <cell r="M260" t="str">
            <v>2 Privada (1)</v>
          </cell>
          <cell r="N260" t="str">
            <v>4 Persona Natural (2)</v>
          </cell>
          <cell r="O260" t="str">
            <v xml:space="preserve">31 31-Servicios Profesionales </v>
          </cell>
          <cell r="P260" t="str">
            <v>KR 74A 63 92 CONJ Parque Residencial Reserva de</v>
          </cell>
          <cell r="Q260">
            <v>4721660</v>
          </cell>
          <cell r="R260" t="str">
            <v>jorge.guerrero@scrd.gov.co</v>
          </cell>
          <cell r="S260">
            <v>31518</v>
          </cell>
          <cell r="T260">
            <v>36</v>
          </cell>
          <cell r="U260" t="str">
            <v>BOGOTÁ, BOGOTÁ D.C.</v>
          </cell>
          <cell r="V260" t="str">
            <v>Profesional en Antropología y una experiencia superior a 10 años en procesos de
desarrollo de proyectos , investigación, gestión cultural, o comunitaria.</v>
          </cell>
          <cell r="W260" t="str">
            <v>NO APLICA</v>
          </cell>
          <cell r="X260" t="str">
            <v>NO APLICA</v>
          </cell>
          <cell r="Y260" t="str">
            <v>CO1.PCCNTR.3380292</v>
          </cell>
          <cell r="Z260" t="str">
            <v>https://community.secop.gov.co/Public/Tendering/ContractNoticePhases/View?PPI=CO1.PPI.16994612&amp;isFromPublicArea=True&amp;isModal=False</v>
          </cell>
          <cell r="AA260">
            <v>44584</v>
          </cell>
          <cell r="AB260" t="str">
            <v>5 Contratación directa</v>
          </cell>
          <cell r="AC260" t="str">
            <v>33 Prestación de Servicios Profesionales y Apoyo (5-8)</v>
          </cell>
          <cell r="AE260" t="str">
            <v>1 1. Ley 80</v>
          </cell>
          <cell r="AF260" t="str">
            <v>SUBSECRETARIA DE CULTURA CIUDADANA</v>
          </cell>
          <cell r="AG260" t="str">
            <v>DIRECCIÓN OBSERVATORIO Y GESTIÓN DEL CONOCIMIENTO CULTURAL</v>
          </cell>
          <cell r="AH260" t="str">
            <v>1 1. Inversión</v>
          </cell>
          <cell r="AI260">
            <v>7881</v>
          </cell>
          <cell r="AJ260" t="str">
            <v>O2301160124000000</v>
          </cell>
          <cell r="AK260" t="str">
            <v>Generación de desarrollo social y económico sostenible a través de actividades culturales y creativas en Bogotá.</v>
          </cell>
          <cell r="AO260">
            <v>72106166</v>
          </cell>
          <cell r="AR260">
            <v>72106166</v>
          </cell>
          <cell r="AV260">
            <v>6555106</v>
          </cell>
          <cell r="AW260">
            <v>259</v>
          </cell>
          <cell r="AX260">
            <v>72106166</v>
          </cell>
          <cell r="AY260">
            <v>44587</v>
          </cell>
          <cell r="AZ260">
            <v>385</v>
          </cell>
          <cell r="BA260">
            <v>72106166</v>
          </cell>
          <cell r="BB260">
            <v>44578</v>
          </cell>
          <cell r="BC260" t="str">
            <v>6 6: Prestacion de servicios</v>
          </cell>
          <cell r="BD260" t="str">
            <v>1 Nacional</v>
          </cell>
          <cell r="BE260" t="str">
            <v>3 3. Único Contratista</v>
          </cell>
          <cell r="BF260">
            <v>44586</v>
          </cell>
          <cell r="BG260">
            <v>44593</v>
          </cell>
          <cell r="BH260">
            <v>44925</v>
          </cell>
          <cell r="BI260">
            <v>44925</v>
          </cell>
          <cell r="BJ260" t="str">
            <v>2 2-Ejecución</v>
          </cell>
          <cell r="BK260" t="str">
            <v>1 1. Días</v>
          </cell>
          <cell r="BL260">
            <v>332</v>
          </cell>
          <cell r="BO260">
            <v>332</v>
          </cell>
          <cell r="BP260">
            <v>44586</v>
          </cell>
          <cell r="BQ260">
            <v>44586</v>
          </cell>
          <cell r="BR260">
            <v>45105</v>
          </cell>
          <cell r="CE260" t="str">
            <v>PENDIENTE</v>
          </cell>
          <cell r="CF260" t="str">
            <v>PENDIENTE</v>
          </cell>
          <cell r="CG260" t="str">
            <v>3 3. Municipal</v>
          </cell>
          <cell r="CH260" t="str">
            <v>2 2. Transferencias</v>
          </cell>
          <cell r="CI260" t="str">
            <v>1 1-Pesos Colombianos</v>
          </cell>
          <cell r="CJ260" t="str">
            <v>149 3. Bogotá D.C.</v>
          </cell>
          <cell r="CK260" t="str">
            <v>17 17 La Candelaria</v>
          </cell>
          <cell r="CL260" t="str">
            <v>LA CANDELARIA</v>
          </cell>
          <cell r="CM260" t="str">
            <v>1 1. Única</v>
          </cell>
          <cell r="CN260" t="str">
            <v>4 CARRERA</v>
          </cell>
          <cell r="CO260">
            <v>8</v>
          </cell>
          <cell r="CP260">
            <v>9</v>
          </cell>
          <cell r="CQ260">
            <v>83</v>
          </cell>
          <cell r="CR260" t="str">
            <v>1 Interno</v>
          </cell>
          <cell r="CS260" t="str">
            <v>MAURICIO ROMERO HERNANDEZ</v>
          </cell>
          <cell r="CT260">
            <v>79364563</v>
          </cell>
          <cell r="CU260">
            <v>4</v>
          </cell>
          <cell r="CW260" t="str">
            <v>ANTROPOLOGO</v>
          </cell>
        </row>
        <row r="261">
          <cell r="A261">
            <v>259</v>
          </cell>
          <cell r="B261" t="str">
            <v>CONTRATO DE PRESTACIÓN DE SERVICIOS PROFESIONALES Y/O APOYO A LA GESTIÓN</v>
          </cell>
          <cell r="C261" t="str">
            <v>ESDOP 118 DE 2022</v>
          </cell>
          <cell r="D261" t="str">
            <v>CONTRATACIÓN DIRECTA</v>
          </cell>
          <cell r="E261" t="str">
            <v>CARMEN PATRICIA HERNANDEZ BALLESTEROS</v>
          </cell>
          <cell r="F261" t="str">
            <v>FEMENINO</v>
          </cell>
          <cell r="G261">
            <v>21067744</v>
          </cell>
          <cell r="H261">
            <v>6</v>
          </cell>
          <cell r="I261" t="str">
            <v xml:space="preserve"> PRESTAR CON PLENA AUTONOMIA TECNICA Y ADMINISTRATIVA SUS SERVICIOS PROFESIONALES PARA APOYAR LA EJECUCION DEL PROYECTO DE INVERSION 7880 EN LA META NO. 1 PARA LA VIGENCIA 2022, A TRAVES DEL FORTALECIMIENTO TECNICO ARQUITECTONICO DE LOS ESPACIOS DE LA RED DE BIBLIOTECAS PUBLICAS DE BOGOTA, PARA GARANTIZAR UNAS ADECUADAS CONDICIONES FUNCIONALES Y ESTETICAS.</v>
          </cell>
          <cell r="J261" t="str">
            <v>17 17. Contrato de Prestación de Servicios</v>
          </cell>
          <cell r="K261" t="str">
            <v>1 Contratista</v>
          </cell>
          <cell r="L261" t="str">
            <v xml:space="preserve">1 Natural </v>
          </cell>
          <cell r="M261" t="str">
            <v>2 Privada (1)</v>
          </cell>
          <cell r="N261" t="str">
            <v>4 Persona Natural (2)</v>
          </cell>
          <cell r="O261" t="str">
            <v xml:space="preserve">31 31-Servicios Profesionales </v>
          </cell>
          <cell r="P261" t="str">
            <v>Carrera 3 # 108A-18</v>
          </cell>
          <cell r="Q261">
            <v>3152293231</v>
          </cell>
          <cell r="R261" t="str">
            <v>carmen.hernandez@scrd.gov.co</v>
          </cell>
          <cell r="S261">
            <v>19882</v>
          </cell>
          <cell r="T261">
            <v>68</v>
          </cell>
          <cell r="U261" t="str">
            <v>BOGOTÁ, BOGOTÁ D.C.</v>
          </cell>
          <cell r="V261" t="str">
            <v>ARQUITECTO, CON 6 AÑOS DE EXPERIENCIA</v>
          </cell>
          <cell r="W261" t="str">
            <v>NO APLICA</v>
          </cell>
          <cell r="X261" t="str">
            <v>NO APLICA</v>
          </cell>
          <cell r="Y261" t="str">
            <v>CO1.PCCNTR.3380707</v>
          </cell>
          <cell r="Z261" t="str">
            <v>https://community.secop.gov.co/Public/Tendering/ContractNoticePhases/View?PPI=CO1.PPI.16945118&amp;isFromPublicArea=True&amp;isModal=False</v>
          </cell>
          <cell r="AA261">
            <v>44582</v>
          </cell>
          <cell r="AB261" t="str">
            <v>5 Contratación directa</v>
          </cell>
          <cell r="AC261" t="str">
            <v>33 Prestación de Servicios Profesionales y Apoyo (5-8)</v>
          </cell>
          <cell r="AE261" t="str">
            <v>1 1. Ley 80</v>
          </cell>
          <cell r="AF261" t="str">
            <v>DIRECCIÓN DE LECTURA Y BIBLIOTECAS</v>
          </cell>
          <cell r="AG261" t="str">
            <v>DIRECCIÓN DE LECTURA Y BIBLIOTECAS</v>
          </cell>
          <cell r="AH261" t="str">
            <v>1 1. Inversión</v>
          </cell>
          <cell r="AI261">
            <v>7881</v>
          </cell>
          <cell r="AJ261" t="str">
            <v>O2301160124000000</v>
          </cell>
          <cell r="AK261" t="str">
            <v>Generación de desarrollo social y económico sostenible a través de actividades culturales y creativas en Bogotá.</v>
          </cell>
          <cell r="AO261">
            <v>95731273</v>
          </cell>
          <cell r="AR261">
            <v>95731273</v>
          </cell>
          <cell r="AV261">
            <v>8702843</v>
          </cell>
          <cell r="AW261">
            <v>264</v>
          </cell>
          <cell r="AX261">
            <v>113920213</v>
          </cell>
          <cell r="AY261">
            <v>44587</v>
          </cell>
          <cell r="AZ261">
            <v>323</v>
          </cell>
          <cell r="BA261">
            <v>113920215</v>
          </cell>
          <cell r="BB261">
            <v>44574</v>
          </cell>
          <cell r="BC261" t="str">
            <v>6 6: Prestacion de servicios</v>
          </cell>
          <cell r="BD261" t="str">
            <v>1 Nacional</v>
          </cell>
          <cell r="BE261" t="str">
            <v>3 3. Único Contratista</v>
          </cell>
          <cell r="BF261">
            <v>44586</v>
          </cell>
          <cell r="BG261">
            <v>44589</v>
          </cell>
          <cell r="BH261">
            <v>44923</v>
          </cell>
          <cell r="BI261">
            <v>44923</v>
          </cell>
          <cell r="BJ261" t="str">
            <v>2 2-Ejecución</v>
          </cell>
          <cell r="BK261" t="str">
            <v>1 1. Días</v>
          </cell>
          <cell r="BL261">
            <v>334</v>
          </cell>
          <cell r="BO261">
            <v>334</v>
          </cell>
          <cell r="BP261">
            <v>44586</v>
          </cell>
          <cell r="BQ261">
            <v>44585</v>
          </cell>
          <cell r="BR261">
            <v>45114</v>
          </cell>
          <cell r="CE261" t="str">
            <v>PENDIENTE</v>
          </cell>
          <cell r="CF261" t="str">
            <v>PENDIENTE</v>
          </cell>
          <cell r="CG261" t="str">
            <v>3 3. Municipal</v>
          </cell>
          <cell r="CH261" t="str">
            <v>2 2. Transferencias</v>
          </cell>
          <cell r="CI261" t="str">
            <v>1 1-Pesos Colombianos</v>
          </cell>
          <cell r="CJ261" t="str">
            <v>149 3. Bogotá D.C.</v>
          </cell>
          <cell r="CK261" t="str">
            <v>17 17 La Candelaria</v>
          </cell>
          <cell r="CL261" t="str">
            <v>LA CANDELARIA</v>
          </cell>
          <cell r="CM261" t="str">
            <v>1 1. Única</v>
          </cell>
          <cell r="CN261" t="str">
            <v>4 CARRERA</v>
          </cell>
          <cell r="CO261">
            <v>8</v>
          </cell>
          <cell r="CP261">
            <v>9</v>
          </cell>
          <cell r="CQ261">
            <v>83</v>
          </cell>
          <cell r="CR261" t="str">
            <v>1 Interno</v>
          </cell>
          <cell r="CS261" t="str">
            <v>MARIA CONSUELO GAITAN GAITAN</v>
          </cell>
          <cell r="CT261">
            <v>35465821</v>
          </cell>
          <cell r="CU261">
            <v>3</v>
          </cell>
          <cell r="CW261" t="str">
            <v>ARQUITECTO</v>
          </cell>
        </row>
        <row r="262">
          <cell r="A262">
            <v>260</v>
          </cell>
          <cell r="B262" t="str">
            <v>CONTRATO DE PRESTACIÓN DE SERVICIOS PROFESIONALES Y/O APOYO A LA GESTIÓN</v>
          </cell>
          <cell r="C262" t="str">
            <v>ESDOP 249 DE 2022</v>
          </cell>
          <cell r="D262" t="str">
            <v>CONTRATACIÓN DIRECTA</v>
          </cell>
          <cell r="E262" t="str">
            <v>DANIEL EDUARDO ROJAS POVEDA</v>
          </cell>
          <cell r="F262" t="str">
            <v>MASCULINO</v>
          </cell>
          <cell r="G262">
            <v>1049628005</v>
          </cell>
          <cell r="H262">
            <v>2</v>
          </cell>
          <cell r="I262" t="str">
            <v xml:space="preserve"> PRESTAR CON PLENA AUTONOMIA TECNICA Y ADMINISTRATIVA SUS SERVICIOS PROFESIONALES PARA APOYAR LA EJECUCION DEL PROYECTO DE INVERSION 7880 EN LA META NO.1 PARA LA VIGENCIA 2022, EN LA ARTICULACION DE PROGRAMAS Y SERVICIOS QUE SE PRESTAN A TRAVES DE BIBLORED, CON LOS  PROCESOS TRANSVERSALES DE LA SCRD, PARA APOYAR EL CONTROL, EL SEGUIMIENTO DEL  CUMPLIMIENTO CONTRACTUAL Y LA SUPERVISION DE LOS CON TRATOS Y CONVENIOS QUE SE LLEGASEN A SUSCRIBIR DURANTE LA VIGENCIA 2022 PARA EL FUNCIONAMIENTO DE BIBLORED.            </v>
          </cell>
          <cell r="J262" t="str">
            <v>17 17. Contrato de Prestación de Servicios</v>
          </cell>
          <cell r="K262" t="str">
            <v>1 Contratista</v>
          </cell>
          <cell r="L262" t="str">
            <v xml:space="preserve">1 Natural </v>
          </cell>
          <cell r="M262" t="str">
            <v>2 Privada (1)</v>
          </cell>
          <cell r="N262" t="str">
            <v>4 Persona Natural (2)</v>
          </cell>
          <cell r="O262" t="str">
            <v xml:space="preserve">31 31-Servicios Profesionales </v>
          </cell>
          <cell r="P262" t="str">
            <v>CALLE 149 # 48-31</v>
          </cell>
          <cell r="Q262">
            <v>6159271</v>
          </cell>
          <cell r="R262" t="str">
            <v>eduardo.rojas@mail.scrd.gov.co</v>
          </cell>
          <cell r="S262">
            <v>33588</v>
          </cell>
          <cell r="T262">
            <v>31</v>
          </cell>
          <cell r="U262" t="str">
            <v>BOYACÁ, TUNJA</v>
          </cell>
          <cell r="V262" t="str">
            <v>Abogado Magister en derecho privado, persona y sociedad con énfasis en responsabilidad contractual y extracontractual, civil y del estado
Y cuenta con más de siete (07) años de experiencia</v>
          </cell>
          <cell r="W262" t="str">
            <v>NO APLICA</v>
          </cell>
          <cell r="X262" t="str">
            <v>NO APLICA</v>
          </cell>
          <cell r="Y262" t="str">
            <v>CO1.PCCNTR.3380918</v>
          </cell>
          <cell r="Z262" t="str">
            <v>https://community.secop.gov.co/Public/Tendering/ContractNoticePhases/View?PPI=CO1.PPI.16945713&amp;isFromPublicArea=True&amp;isModal=False</v>
          </cell>
          <cell r="AA262">
            <v>44584</v>
          </cell>
          <cell r="AB262" t="str">
            <v>5 Contratación directa</v>
          </cell>
          <cell r="AC262" t="str">
            <v>33 Prestación de Servicios Profesionales y Apoyo (5-8)</v>
          </cell>
          <cell r="AE262" t="str">
            <v>1 1. Ley 80</v>
          </cell>
          <cell r="AF262" t="str">
            <v>DIRECCIÓN DE LECTURA Y BIBLIOTECAS</v>
          </cell>
          <cell r="AG262" t="str">
            <v>DIRECCIÓN DE LECTURA Y BIBLIOTECAS</v>
          </cell>
          <cell r="AH262" t="str">
            <v>1 1. Inversión</v>
          </cell>
          <cell r="AI262">
            <v>7881</v>
          </cell>
          <cell r="AJ262" t="str">
            <v>O2301160124000000</v>
          </cell>
          <cell r="AK262" t="str">
            <v>Generación de desarrollo social y económico sostenible a través de actividades culturales y creativas en Bogotá.</v>
          </cell>
          <cell r="AO262">
            <v>98896938</v>
          </cell>
          <cell r="AR262">
            <v>98896938</v>
          </cell>
          <cell r="AV262">
            <v>9418756</v>
          </cell>
          <cell r="AW262">
            <v>266</v>
          </cell>
          <cell r="AX262">
            <v>98896938</v>
          </cell>
          <cell r="AY262">
            <v>44587</v>
          </cell>
          <cell r="AZ262">
            <v>373</v>
          </cell>
          <cell r="BA262">
            <v>100588653</v>
          </cell>
          <cell r="BB262">
            <v>44575</v>
          </cell>
          <cell r="BC262" t="str">
            <v>6 6: Prestacion de servicios</v>
          </cell>
          <cell r="BD262" t="str">
            <v>1 Nacional</v>
          </cell>
          <cell r="BE262" t="str">
            <v>3 3. Único Contratista</v>
          </cell>
          <cell r="BF262">
            <v>44586</v>
          </cell>
          <cell r="BG262">
            <v>44587</v>
          </cell>
          <cell r="BH262">
            <v>44921</v>
          </cell>
          <cell r="BI262">
            <v>44921</v>
          </cell>
          <cell r="BJ262" t="str">
            <v>2 2-Ejecución</v>
          </cell>
          <cell r="BK262" t="str">
            <v>1 1. Días</v>
          </cell>
          <cell r="BL262">
            <v>334</v>
          </cell>
          <cell r="BO262">
            <v>334</v>
          </cell>
          <cell r="BP262">
            <v>44586</v>
          </cell>
          <cell r="BQ262">
            <v>44585</v>
          </cell>
          <cell r="BR262">
            <v>45097</v>
          </cell>
          <cell r="CE262" t="str">
            <v>PENDIENTE</v>
          </cell>
          <cell r="CF262" t="str">
            <v>PENDIENTE</v>
          </cell>
          <cell r="CG262" t="str">
            <v>3 3. Municipal</v>
          </cell>
          <cell r="CH262" t="str">
            <v>2 2. Transferencias</v>
          </cell>
          <cell r="CI262" t="str">
            <v>1 1-Pesos Colombianos</v>
          </cell>
          <cell r="CJ262" t="str">
            <v>149 3. Bogotá D.C.</v>
          </cell>
          <cell r="CK262" t="str">
            <v>17 17 La Candelaria</v>
          </cell>
          <cell r="CL262" t="str">
            <v>LA CANDELARIA</v>
          </cell>
          <cell r="CM262" t="str">
            <v>1 1. Única</v>
          </cell>
          <cell r="CN262" t="str">
            <v>4 CARRERA</v>
          </cell>
          <cell r="CO262">
            <v>8</v>
          </cell>
          <cell r="CP262">
            <v>9</v>
          </cell>
          <cell r="CQ262">
            <v>83</v>
          </cell>
          <cell r="CR262" t="str">
            <v>1 Interno</v>
          </cell>
          <cell r="CS262" t="str">
            <v>MARIA CONSUELO GAITAN GAITAN</v>
          </cell>
          <cell r="CT262">
            <v>35465821</v>
          </cell>
          <cell r="CU262">
            <v>3</v>
          </cell>
          <cell r="CW262" t="str">
            <v>ABOGADO</v>
          </cell>
        </row>
        <row r="263">
          <cell r="A263">
            <v>261</v>
          </cell>
          <cell r="B263" t="str">
            <v>CONTRATO DE PRESTACIÓN DE SERVICIOS PROFESIONALES Y/O APOYO A LA GESTIÓN</v>
          </cell>
          <cell r="C263" t="str">
            <v>ESDOP 115 DE 2022</v>
          </cell>
          <cell r="D263" t="str">
            <v>CONTRATACIÓN DIRECTA</v>
          </cell>
          <cell r="E263" t="str">
            <v>WALTER EDISSON GUATAME BERMUDEZ</v>
          </cell>
          <cell r="F263" t="str">
            <v>MASCULINO</v>
          </cell>
          <cell r="G263">
            <v>1023871151</v>
          </cell>
          <cell r="H263">
            <v>5</v>
          </cell>
          <cell r="I263" t="str">
            <v xml:space="preserve"> Prestar con plena autonomía técnica y administrativa sus servicios profesionales para apoyar la ejecución del proyecto de inversión 7880 en la meta No. 1 para la vigencia 2022, en el manejo general de los inventarios por el proceso de adquisición de bienes para la Red Distrital de Bibliotecas Públicas de Bogotá, y el seguimiento a las actividades programadas en el Sistema de Seguridad y Salud en el Trabajo.</v>
          </cell>
          <cell r="J263" t="str">
            <v>17 17. Contrato de Prestación de Servicios</v>
          </cell>
          <cell r="K263" t="str">
            <v>1 Contratista</v>
          </cell>
          <cell r="L263" t="str">
            <v xml:space="preserve">1 Natural </v>
          </cell>
          <cell r="M263" t="str">
            <v>2 Privada (1)</v>
          </cell>
          <cell r="N263" t="str">
            <v>4 Persona Natural (2)</v>
          </cell>
          <cell r="O263" t="str">
            <v xml:space="preserve">31 31-Servicios Profesionales </v>
          </cell>
          <cell r="P263" t="str">
            <v>CALLE 66 SUR # 13-31 SUR</v>
          </cell>
          <cell r="Q263">
            <v>3178456391</v>
          </cell>
          <cell r="R263" t="str">
            <v>walter.guatame@scrd.gov.co</v>
          </cell>
          <cell r="S263">
            <v>31931</v>
          </cell>
          <cell r="T263">
            <v>35</v>
          </cell>
          <cell r="U263" t="str">
            <v>BOGOTÁ, BOGOTÁ D.C.</v>
          </cell>
          <cell r="V263" t="str">
            <v>INGENIERO EN SEGURIDAD Y SALUD PARA EL TRABAJO</v>
          </cell>
          <cell r="W263" t="str">
            <v>NO APLICA</v>
          </cell>
          <cell r="X263" t="str">
            <v>NO APLICA</v>
          </cell>
          <cell r="Y263" t="str">
            <v>CO1.PCCNTR.3380749</v>
          </cell>
          <cell r="Z263" t="str">
            <v>https://community.secop.gov.co/Public/Tendering/ContractNoticePhases/View?PPI=CO1.PPI.16945616&amp;isFromPublicArea=True&amp;isModal=False</v>
          </cell>
          <cell r="AA263">
            <v>44584</v>
          </cell>
          <cell r="AB263" t="str">
            <v>5 Contratación directa</v>
          </cell>
          <cell r="AC263" t="str">
            <v>33 Prestación de Servicios Profesionales y Apoyo (5-8)</v>
          </cell>
          <cell r="AE263" t="str">
            <v>1 1. Ley 80</v>
          </cell>
          <cell r="AF263" t="str">
            <v>DIRECCIÓN DE LECTURA Y BIBLIOTECAS</v>
          </cell>
          <cell r="AG263" t="str">
            <v>DIRECCIÓN DE LECTURA Y BIBLIOTECAS</v>
          </cell>
          <cell r="AH263" t="str">
            <v>1 1. Inversión</v>
          </cell>
          <cell r="AI263">
            <v>7881</v>
          </cell>
          <cell r="AJ263" t="str">
            <v>O2301160124000000</v>
          </cell>
          <cell r="AK263" t="str">
            <v>Generación de desarrollo social y económico sostenible a través de actividades culturales y creativas en Bogotá.</v>
          </cell>
          <cell r="AO263">
            <v>48457167</v>
          </cell>
          <cell r="AR263">
            <v>48457167</v>
          </cell>
          <cell r="AV263">
            <v>4405197</v>
          </cell>
          <cell r="AW263">
            <v>245</v>
          </cell>
          <cell r="AX263">
            <v>48457167</v>
          </cell>
          <cell r="AY263">
            <v>44586</v>
          </cell>
          <cell r="AZ263">
            <v>248</v>
          </cell>
          <cell r="BA263">
            <v>48457167</v>
          </cell>
          <cell r="BB263">
            <v>44572</v>
          </cell>
          <cell r="BC263" t="str">
            <v>6 6: Prestacion de servicios</v>
          </cell>
          <cell r="BD263" t="str">
            <v>1 Nacional</v>
          </cell>
          <cell r="BE263" t="str">
            <v>3 3. Único Contratista</v>
          </cell>
          <cell r="BF263">
            <v>44585</v>
          </cell>
          <cell r="BG263">
            <v>44587</v>
          </cell>
          <cell r="BH263">
            <v>44918</v>
          </cell>
          <cell r="BI263">
            <v>44918</v>
          </cell>
          <cell r="BJ263" t="str">
            <v>2 2-Ejecución</v>
          </cell>
          <cell r="BK263" t="str">
            <v>1 1. Días</v>
          </cell>
          <cell r="BL263">
            <v>331</v>
          </cell>
          <cell r="BO263">
            <v>331</v>
          </cell>
          <cell r="BP263">
            <v>44585</v>
          </cell>
          <cell r="BQ263">
            <v>44585</v>
          </cell>
          <cell r="BR263">
            <v>45112</v>
          </cell>
          <cell r="CE263" t="str">
            <v>PENDIENTE</v>
          </cell>
          <cell r="CF263" t="str">
            <v>PENDIENTE</v>
          </cell>
          <cell r="CG263" t="str">
            <v>3 3. Municipal</v>
          </cell>
          <cell r="CH263" t="str">
            <v>2 2. Transferencias</v>
          </cell>
          <cell r="CI263" t="str">
            <v>1 1-Pesos Colombianos</v>
          </cell>
          <cell r="CJ263" t="str">
            <v>149 3. Bogotá D.C.</v>
          </cell>
          <cell r="CK263" t="str">
            <v>17 17 La Candelaria</v>
          </cell>
          <cell r="CL263" t="str">
            <v>LA CANDELARIA</v>
          </cell>
          <cell r="CM263" t="str">
            <v>1 1. Única</v>
          </cell>
          <cell r="CN263" t="str">
            <v>4 CARRERA</v>
          </cell>
          <cell r="CO263">
            <v>8</v>
          </cell>
          <cell r="CP263">
            <v>9</v>
          </cell>
          <cell r="CQ263">
            <v>83</v>
          </cell>
          <cell r="CR263" t="str">
            <v>1 Interno</v>
          </cell>
          <cell r="CS263" t="str">
            <v>MARIA CONSUELO GAITAN GAITAN</v>
          </cell>
          <cell r="CT263">
            <v>35465821</v>
          </cell>
          <cell r="CU263">
            <v>3</v>
          </cell>
        </row>
        <row r="264">
          <cell r="A264">
            <v>262</v>
          </cell>
          <cell r="B264" t="str">
            <v>CONTRATO DE PRESTACIÓN DE SERVICIOS PROFESIONALES Y/O APOYO A LA GESTIÓN</v>
          </cell>
          <cell r="C264" t="str">
            <v>ESDOP 98 DE 2022</v>
          </cell>
          <cell r="D264" t="str">
            <v>CONTRATACIÓN DIRECTA</v>
          </cell>
          <cell r="E264" t="str">
            <v>OSCAR ELIAS AVENDAÑO RINCON</v>
          </cell>
          <cell r="F264" t="str">
            <v>MASCULINO</v>
          </cell>
          <cell r="G264">
            <v>7166366</v>
          </cell>
          <cell r="H264">
            <v>9</v>
          </cell>
          <cell r="I264" t="str">
            <v xml:space="preserve"> Prestar con plena autonomía técnica y administrativa sus servicios profesionales para apoyar la ejecución del proyecto de inversión 7880 en la meta No.1 para la vigencia 2022, en el componente administrativo, contable y financiero para los procesos de la operación de la red de bibliotecas públicas de Bogotá en el marco de las competencias de la dirección de lectura y bibliotecas.</v>
          </cell>
          <cell r="J264" t="str">
            <v>17 17. Contrato de Prestación de Servicios</v>
          </cell>
          <cell r="K264" t="str">
            <v>1 Contratista</v>
          </cell>
          <cell r="L264" t="str">
            <v xml:space="preserve">1 Natural </v>
          </cell>
          <cell r="M264" t="str">
            <v>2 Privada (1)</v>
          </cell>
          <cell r="N264" t="str">
            <v>4 Persona Natural (2)</v>
          </cell>
          <cell r="O264" t="str">
            <v xml:space="preserve">31 31-Servicios Profesionales </v>
          </cell>
          <cell r="P264" t="str">
            <v>Carrera 5 27 27 Apartamento 303</v>
          </cell>
          <cell r="Q264">
            <v>8113165</v>
          </cell>
          <cell r="R264" t="str">
            <v>oscar.avendano@scrd.gov.co</v>
          </cell>
          <cell r="S264">
            <v>26741</v>
          </cell>
          <cell r="T264">
            <v>49</v>
          </cell>
          <cell r="U264" t="str">
            <v>BOGOTÁ, BOGOTÁ D.C.</v>
          </cell>
          <cell r="V264" t="str">
            <v>CONTADOR PUBLICO CON MÁS DE 6 AÑOS DE EXPERIENCIA</v>
          </cell>
          <cell r="W264" t="str">
            <v>NO APLICA</v>
          </cell>
          <cell r="X264" t="str">
            <v>NO APLICA</v>
          </cell>
          <cell r="Y264" t="str">
            <v>CO1.PCCNTR.3380938</v>
          </cell>
          <cell r="Z264" t="str">
            <v>https://community.secop.gov.co/Public/Tendering/ContractNoticePhases/View?PPI=CO1.PPI.16955651&amp;isFromPublicArea=True&amp;isModal=False</v>
          </cell>
          <cell r="AA264">
            <v>44584</v>
          </cell>
          <cell r="AB264" t="str">
            <v>5 Contratación directa</v>
          </cell>
          <cell r="AC264" t="str">
            <v>33 Prestación de Servicios Profesionales y Apoyo (5-8)</v>
          </cell>
          <cell r="AE264" t="str">
            <v>1 1. Ley 80</v>
          </cell>
          <cell r="AF264" t="str">
            <v>DIRECCIÓN DE LECTURA Y BIBLIOTECAS</v>
          </cell>
          <cell r="AG264" t="str">
            <v>DIRECCIÓN DE LECTURA Y BIBLIOTECAS</v>
          </cell>
          <cell r="AH264" t="str">
            <v>1 1. Inversión</v>
          </cell>
          <cell r="AI264">
            <v>7881</v>
          </cell>
          <cell r="AJ264" t="str">
            <v>O2301160124000000</v>
          </cell>
          <cell r="AK264" t="str">
            <v>Generación de desarrollo social y económico sostenible a través de actividades culturales y creativas en Bogotá.</v>
          </cell>
          <cell r="AO264">
            <v>95731273</v>
          </cell>
          <cell r="AR264">
            <v>95731273</v>
          </cell>
          <cell r="AV264">
            <v>8702843</v>
          </cell>
          <cell r="AW264">
            <v>247</v>
          </cell>
          <cell r="AX264">
            <v>95731273</v>
          </cell>
          <cell r="AY264">
            <v>44586</v>
          </cell>
          <cell r="AZ264">
            <v>250</v>
          </cell>
          <cell r="BA264">
            <v>95731273</v>
          </cell>
          <cell r="BB264">
            <v>44572</v>
          </cell>
          <cell r="BC264" t="str">
            <v>6 6: Prestacion de servicios</v>
          </cell>
          <cell r="BD264" t="str">
            <v>1 Nacional</v>
          </cell>
          <cell r="BE264" t="str">
            <v>3 3. Único Contratista</v>
          </cell>
          <cell r="BF264">
            <v>44585</v>
          </cell>
          <cell r="BG264">
            <v>44586</v>
          </cell>
          <cell r="BH264">
            <v>44920</v>
          </cell>
          <cell r="BI264">
            <v>44920</v>
          </cell>
          <cell r="BJ264" t="str">
            <v>2 2-Ejecución</v>
          </cell>
          <cell r="BK264" t="str">
            <v>1 1. Días</v>
          </cell>
          <cell r="BL264">
            <v>334</v>
          </cell>
          <cell r="BO264">
            <v>334</v>
          </cell>
          <cell r="BP264">
            <v>44586</v>
          </cell>
          <cell r="BQ264">
            <v>44585</v>
          </cell>
          <cell r="BR264">
            <v>45114</v>
          </cell>
          <cell r="CE264" t="str">
            <v>PENDIENTE</v>
          </cell>
          <cell r="CF264" t="str">
            <v>PENDIENTE</v>
          </cell>
          <cell r="CG264" t="str">
            <v>3 3. Municipal</v>
          </cell>
          <cell r="CH264" t="str">
            <v>2 2. Transferencias</v>
          </cell>
          <cell r="CI264" t="str">
            <v>1 1-Pesos Colombianos</v>
          </cell>
          <cell r="CJ264" t="str">
            <v>149 3. Bogotá D.C.</v>
          </cell>
          <cell r="CK264" t="str">
            <v>17 17 La Candelaria</v>
          </cell>
          <cell r="CL264" t="str">
            <v>LA CANDELARIA</v>
          </cell>
          <cell r="CM264" t="str">
            <v>1 1. Única</v>
          </cell>
          <cell r="CN264" t="str">
            <v>4 CARRERA</v>
          </cell>
          <cell r="CO264">
            <v>8</v>
          </cell>
          <cell r="CP264">
            <v>9</v>
          </cell>
          <cell r="CQ264">
            <v>83</v>
          </cell>
          <cell r="CR264" t="str">
            <v>1 Interno</v>
          </cell>
          <cell r="CS264" t="str">
            <v>MARIA CONSUELO GAITAN GAITAN</v>
          </cell>
          <cell r="CT264">
            <v>35465821</v>
          </cell>
          <cell r="CU264">
            <v>3</v>
          </cell>
          <cell r="CW264" t="str">
            <v>CONTADOR PUBLICO</v>
          </cell>
        </row>
        <row r="265">
          <cell r="A265">
            <v>263</v>
          </cell>
          <cell r="B265" t="str">
            <v>CONTRATO DE PRESTACIÓN DE SERVICIOS PROFESIONALES Y/O APOYO A LA GESTIÓN</v>
          </cell>
          <cell r="C265" t="str">
            <v>ESDOP 189 DE 2022</v>
          </cell>
          <cell r="D265" t="str">
            <v>CONTRATACIÓN DIRECTA</v>
          </cell>
          <cell r="E265" t="str">
            <v>DANIELA SCARLETH CAMACHO BERNAL</v>
          </cell>
          <cell r="F265" t="str">
            <v>FEMENINO</v>
          </cell>
          <cell r="G265">
            <v>1127587511</v>
          </cell>
          <cell r="H265">
            <v>3</v>
          </cell>
          <cell r="I265" t="str">
            <v xml:space="preserve"> PRESTAR CON PLENA AUTONOMIA TECNICA Y ADMINISTRATIVA SUS SERVICIOS PROFESIONALES PARA APOYAR LA EJECUCION DEL PROYECTO DE INVERSION 7880 EN LA META NO. 1 PARA LA VIGENCIA 2022, EN LO RELACIONADO CON LA ELABORACION E IMPLEMENTACION DE SERVICIOS Y COLECCIONES DIGITA LES DE BIBLORED.             </v>
          </cell>
          <cell r="J265" t="str">
            <v>17 17. Contrato de Prestación de Servicios</v>
          </cell>
          <cell r="K265" t="str">
            <v>1 Contratista</v>
          </cell>
          <cell r="L265" t="str">
            <v xml:space="preserve">1 Natural </v>
          </cell>
          <cell r="M265" t="str">
            <v>2 Privada (1)</v>
          </cell>
          <cell r="N265" t="str">
            <v>4 Persona Natural (2)</v>
          </cell>
          <cell r="O265" t="str">
            <v xml:space="preserve">31 31-Servicios Profesionales </v>
          </cell>
          <cell r="P265" t="str">
            <v>CL 36 SUR 68 I  51</v>
          </cell>
          <cell r="Q265">
            <v>3003484444</v>
          </cell>
          <cell r="R265" t="str">
            <v>eduardo.rojas@mail.scrd.gov.co</v>
          </cell>
          <cell r="S265">
            <v>32036</v>
          </cell>
          <cell r="T265">
            <v>35</v>
          </cell>
          <cell r="U265" t="str">
            <v>VENEZUELA, CARACAS</v>
          </cell>
          <cell r="V265" t="str">
            <v>profesional en Bibliotecología con más de 6 años de experiecia</v>
          </cell>
          <cell r="W265" t="str">
            <v>NO APLICA</v>
          </cell>
          <cell r="X265" t="str">
            <v>NO APLICA</v>
          </cell>
          <cell r="Y265" t="str">
            <v>CO1.PCCNTR.3380664</v>
          </cell>
          <cell r="Z265" t="str">
            <v>https://community.secop.gov.co/Public/Tendering/ContractNoticePhases/View?PPI=CO1.PPI.17027386&amp;isFromPublicArea=True&amp;isModal=False</v>
          </cell>
          <cell r="AA265">
            <v>44584</v>
          </cell>
          <cell r="AB265" t="str">
            <v>5 Contratación directa</v>
          </cell>
          <cell r="AC265" t="str">
            <v>33 Prestación de Servicios Profesionales y Apoyo (5-8)</v>
          </cell>
          <cell r="AE265" t="str">
            <v>1 1. Ley 80</v>
          </cell>
          <cell r="AF265" t="str">
            <v>DIRECCIÓN DE LECTURA Y BIBLIOTECAS</v>
          </cell>
          <cell r="AG265" t="str">
            <v>DIRECCIÓN DE LECTURA Y BIBLIOTECAS</v>
          </cell>
          <cell r="AH265" t="str">
            <v>1 1. Inversión</v>
          </cell>
          <cell r="AI265">
            <v>7881</v>
          </cell>
          <cell r="AJ265" t="str">
            <v>O2301160124000000</v>
          </cell>
          <cell r="AK265" t="str">
            <v>Generación de desarrollo social y económico sostenible a través de actividades culturales y creativas en Bogotá.</v>
          </cell>
          <cell r="AO265">
            <v>95731273</v>
          </cell>
          <cell r="AR265">
            <v>95731273</v>
          </cell>
          <cell r="AV265">
            <v>8702843</v>
          </cell>
          <cell r="AW265">
            <v>411</v>
          </cell>
          <cell r="AX265">
            <v>95731273</v>
          </cell>
          <cell r="AY265">
            <v>44589</v>
          </cell>
          <cell r="AZ265">
            <v>255</v>
          </cell>
          <cell r="BA265">
            <v>95731273</v>
          </cell>
          <cell r="BB265">
            <v>44572</v>
          </cell>
          <cell r="BC265" t="str">
            <v>6 6: Prestacion de servicios</v>
          </cell>
          <cell r="BD265" t="str">
            <v>1 Nacional</v>
          </cell>
          <cell r="BE265" t="str">
            <v>3 3. Único Contratista</v>
          </cell>
          <cell r="BF265">
            <v>44587</v>
          </cell>
          <cell r="BG265">
            <v>44589</v>
          </cell>
          <cell r="BH265">
            <v>44923</v>
          </cell>
          <cell r="BI265">
            <v>44923</v>
          </cell>
          <cell r="BJ265" t="str">
            <v>2 2-Ejecución</v>
          </cell>
          <cell r="BK265" t="str">
            <v>1 1. Días</v>
          </cell>
          <cell r="BL265">
            <v>334</v>
          </cell>
          <cell r="BO265">
            <v>334</v>
          </cell>
          <cell r="BP265">
            <v>44587</v>
          </cell>
          <cell r="BQ265">
            <v>44585</v>
          </cell>
          <cell r="BR265">
            <v>45104</v>
          </cell>
          <cell r="CE265" t="str">
            <v>PENDIENTE</v>
          </cell>
          <cell r="CF265" t="str">
            <v>PENDIENTE</v>
          </cell>
          <cell r="CG265" t="str">
            <v>3 3. Municipal</v>
          </cell>
          <cell r="CH265" t="str">
            <v>2 2. Transferencias</v>
          </cell>
          <cell r="CI265" t="str">
            <v>1 1-Pesos Colombianos</v>
          </cell>
          <cell r="CJ265" t="str">
            <v>149 3. Bogotá D.C.</v>
          </cell>
          <cell r="CK265" t="str">
            <v>17 17 La Candelaria</v>
          </cell>
          <cell r="CL265" t="str">
            <v>LA CANDELARIA</v>
          </cell>
          <cell r="CM265" t="str">
            <v>1 1. Única</v>
          </cell>
          <cell r="CN265" t="str">
            <v>4 CARRERA</v>
          </cell>
          <cell r="CO265">
            <v>8</v>
          </cell>
          <cell r="CP265">
            <v>9</v>
          </cell>
          <cell r="CQ265">
            <v>83</v>
          </cell>
          <cell r="CR265" t="str">
            <v>1 Interno</v>
          </cell>
          <cell r="CS265" t="str">
            <v>MARIA CONSUELO GAITAN GAITAN</v>
          </cell>
          <cell r="CT265">
            <v>35465821</v>
          </cell>
          <cell r="CU265">
            <v>3</v>
          </cell>
        </row>
        <row r="266">
          <cell r="A266">
            <v>264</v>
          </cell>
          <cell r="B266" t="str">
            <v>CONTRATO DE PRESTACIÓN DE SERVICIOS PROFESIONALES Y/O APOYO A LA GESTIÓN</v>
          </cell>
          <cell r="C266" t="str">
            <v>ESDOP 238 DE 2022</v>
          </cell>
          <cell r="D266" t="str">
            <v>CONTRATACIÓN DIRECTA</v>
          </cell>
          <cell r="E266" t="str">
            <v>CAMILO  RODRIGUEZ HELO</v>
          </cell>
          <cell r="F266" t="str">
            <v>MASCULINO</v>
          </cell>
          <cell r="G266">
            <v>1019039393</v>
          </cell>
          <cell r="H266">
            <v>9</v>
          </cell>
          <cell r="I266" t="str">
            <v xml:space="preserve"> PRESTAR CON PLENA AUTONOMIA TECNICA Y ADMINISTRATIVA SUS SERVICIOS PROFESIONALES PARA APOYAR LA EJECUCION DEL PROYECTO DE INVERSION 7880 EN LA META NO. 1 PARA LA VIGENCIA 2022, EN LA ADECUACION DE ESPACIOS QUE PERMITAN LA PRESTACION DE SERVICIOS BIBLIOTECARIOS URBANOS Y RURALES ARTICULADOS CON EL SISTEMA DISTRITAL DEL CUIDADO.</v>
          </cell>
          <cell r="J266" t="str">
            <v>17 17. Contrato de Prestación de Servicios</v>
          </cell>
          <cell r="K266" t="str">
            <v>1 Contratista</v>
          </cell>
          <cell r="L266" t="str">
            <v xml:space="preserve">1 Natural </v>
          </cell>
          <cell r="M266" t="str">
            <v>2 Privada (1)</v>
          </cell>
          <cell r="N266" t="str">
            <v>4 Persona Natural (2)</v>
          </cell>
          <cell r="O266" t="str">
            <v xml:space="preserve">31 31-Servicios Profesionales </v>
          </cell>
          <cell r="P266" t="str">
            <v>CL 140 13 66 TO 2 Apto 1601</v>
          </cell>
          <cell r="Q266">
            <v>3015453887</v>
          </cell>
          <cell r="R266" t="str">
            <v>camilo.rodriguez@scrd.gov.co</v>
          </cell>
          <cell r="S266">
            <v>32815</v>
          </cell>
          <cell r="T266">
            <v>33</v>
          </cell>
          <cell r="U266" t="str">
            <v>BOGOTÁ, BOGOTÁ D.C.</v>
          </cell>
          <cell r="V266" t="str">
            <v>Arquitecto con más de 3 años de experiencia</v>
          </cell>
          <cell r="W266" t="str">
            <v>NO APLICA</v>
          </cell>
          <cell r="X266" t="str">
            <v>NO APLICA</v>
          </cell>
          <cell r="Y266" t="str">
            <v>CO1.PCCNTR.3380963</v>
          </cell>
          <cell r="Z266" t="str">
            <v>https://community.secop.gov.co/Public/Tendering/ContractNoticePhases/View?PPI=CO1.PPI.17019072&amp;isFromPublicArea=True&amp;isModal=False</v>
          </cell>
          <cell r="AA266">
            <v>44584</v>
          </cell>
          <cell r="AB266" t="str">
            <v>5 Contratación directa</v>
          </cell>
          <cell r="AC266" t="str">
            <v>33 Prestación de Servicios Profesionales y Apoyo (5-8)</v>
          </cell>
          <cell r="AE266" t="str">
            <v>1 1. Ley 80</v>
          </cell>
          <cell r="AF266" t="str">
            <v>DIRECCIÓN DE LECTURA Y BIBLIOTECAS</v>
          </cell>
          <cell r="AG266" t="str">
            <v>DIRECCIÓN DE LECTURA Y BIBLIOTECAS</v>
          </cell>
          <cell r="AH266" t="str">
            <v>1 1. Inversión</v>
          </cell>
          <cell r="AI266">
            <v>7881</v>
          </cell>
          <cell r="AJ266" t="str">
            <v>O2301160124000000</v>
          </cell>
          <cell r="AK266" t="str">
            <v>Generación de desarrollo social y económico sostenible a través de actividades culturales y creativas en Bogotá.</v>
          </cell>
          <cell r="AO266">
            <v>68828613</v>
          </cell>
          <cell r="AR266">
            <v>68828613</v>
          </cell>
          <cell r="AV266">
            <v>6555106</v>
          </cell>
          <cell r="AW266">
            <v>267</v>
          </cell>
          <cell r="AX266">
            <v>68828613</v>
          </cell>
          <cell r="AY266">
            <v>44587</v>
          </cell>
          <cell r="AZ266">
            <v>256</v>
          </cell>
          <cell r="BA266">
            <v>70005980</v>
          </cell>
          <cell r="BB266">
            <v>44572</v>
          </cell>
          <cell r="BC266" t="str">
            <v>6 6: Prestacion de servicios</v>
          </cell>
          <cell r="BD266" t="str">
            <v>1 Nacional</v>
          </cell>
          <cell r="BE266" t="str">
            <v>3 3. Único Contratista</v>
          </cell>
          <cell r="BF266">
            <v>44586</v>
          </cell>
          <cell r="BG266">
            <v>44587</v>
          </cell>
          <cell r="BH266">
            <v>44921</v>
          </cell>
          <cell r="BI266">
            <v>44921</v>
          </cell>
          <cell r="BJ266" t="str">
            <v>2 2-Ejecución</v>
          </cell>
          <cell r="BK266" t="str">
            <v>1 1. Días</v>
          </cell>
          <cell r="BL266">
            <v>334</v>
          </cell>
          <cell r="BO266">
            <v>334</v>
          </cell>
          <cell r="BP266">
            <v>44586</v>
          </cell>
          <cell r="BQ266">
            <v>44585</v>
          </cell>
          <cell r="BR266">
            <v>45098</v>
          </cell>
          <cell r="CE266" t="str">
            <v>PENDIENTE</v>
          </cell>
          <cell r="CF266" t="str">
            <v>PENDIENTE</v>
          </cell>
          <cell r="CG266" t="str">
            <v>3 3. Municipal</v>
          </cell>
          <cell r="CH266" t="str">
            <v>2 2. Transferencias</v>
          </cell>
          <cell r="CI266" t="str">
            <v>1 1-Pesos Colombianos</v>
          </cell>
          <cell r="CJ266" t="str">
            <v>149 3. Bogotá D.C.</v>
          </cell>
          <cell r="CK266" t="str">
            <v>17 17 La Candelaria</v>
          </cell>
          <cell r="CL266" t="str">
            <v>LA CANDELARIA</v>
          </cell>
          <cell r="CM266" t="str">
            <v>1 1. Única</v>
          </cell>
          <cell r="CN266" t="str">
            <v>4 CARRERA</v>
          </cell>
          <cell r="CO266">
            <v>8</v>
          </cell>
          <cell r="CP266">
            <v>9</v>
          </cell>
          <cell r="CQ266">
            <v>83</v>
          </cell>
          <cell r="CR266" t="str">
            <v>1 Interno</v>
          </cell>
          <cell r="CS266" t="str">
            <v>MARIA CONSUELO GAITAN GAITAN</v>
          </cell>
          <cell r="CT266">
            <v>35465821</v>
          </cell>
          <cell r="CU266">
            <v>3</v>
          </cell>
          <cell r="CW266" t="str">
            <v>ARQUITECTO</v>
          </cell>
        </row>
        <row r="267">
          <cell r="A267">
            <v>265</v>
          </cell>
          <cell r="B267" t="str">
            <v>CONTRATO DE PRESTACIÓN DE SERVICIOS PROFESIONALES Y/O APOYO A LA GESTIÓN</v>
          </cell>
          <cell r="C267" t="str">
            <v>ESDOP 393 DE 2022</v>
          </cell>
          <cell r="D267" t="str">
            <v>CONTRATACIÓN DIRECTA</v>
          </cell>
          <cell r="E267" t="str">
            <v>JULIAN DAVID CHAPARRO RIAÑO</v>
          </cell>
          <cell r="F267" t="str">
            <v>MASCULINO</v>
          </cell>
          <cell r="G267">
            <v>1015445606</v>
          </cell>
          <cell r="H267">
            <v>9</v>
          </cell>
          <cell r="I267"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TECNICO AL DESARROLLO DE LAS ACCIONES RELACIONADAS CON LA PROTECCION Y CONSERVACION DE LOS BIENES DE INTERES CULTURAL DEL  DISTRITO CAPITAL.  ID 3476           </v>
          </cell>
          <cell r="J267" t="str">
            <v>17 17. Contrato de Prestación de Servicios</v>
          </cell>
          <cell r="K267" t="str">
            <v>1 Contratista</v>
          </cell>
          <cell r="L267" t="str">
            <v xml:space="preserve">1 Natural </v>
          </cell>
          <cell r="M267" t="str">
            <v>2 Privada (1)</v>
          </cell>
          <cell r="N267" t="str">
            <v>4 Persona Natural (2)</v>
          </cell>
          <cell r="O267" t="str">
            <v xml:space="preserve">31 31-Servicios Profesionales </v>
          </cell>
          <cell r="P267" t="str">
            <v>CL 79 A 66 40</v>
          </cell>
          <cell r="Q267">
            <v>6371189</v>
          </cell>
          <cell r="R267" t="str">
            <v>julian.chaparro@scrd.gov.co</v>
          </cell>
          <cell r="S267">
            <v>34442</v>
          </cell>
          <cell r="T267">
            <v>28</v>
          </cell>
          <cell r="U267" t="str">
            <v>BOGOTÁ, BOGOTÁ D.C.</v>
          </cell>
          <cell r="V267" t="str">
            <v>ARQUITECTO, especialización y experiencia profesional de más de tres (3) años</v>
          </cell>
          <cell r="W267" t="str">
            <v>NO APLICA</v>
          </cell>
          <cell r="X267" t="str">
            <v>NO APLICA</v>
          </cell>
          <cell r="Y267" t="str">
            <v>CO1.PCCNTR.3379623</v>
          </cell>
          <cell r="Z267" t="str">
            <v>https://community.secop.gov.co/Public/Tendering/ContractNoticePhases/View?PPI=CO1.PPI.17014392&amp;isFromPublicArea=True&amp;isModal=False</v>
          </cell>
          <cell r="AA267">
            <v>44583</v>
          </cell>
          <cell r="AB267" t="str">
            <v>5 Contratación directa</v>
          </cell>
          <cell r="AC267" t="str">
            <v>33 Prestación de Servicios Profesionales y Apoyo (5-8)</v>
          </cell>
          <cell r="AE267" t="str">
            <v>1 1. Ley 80</v>
          </cell>
          <cell r="AF267" t="str">
            <v>DIRECCION DE ARTE CULTURA Y PATRIMONIO</v>
          </cell>
          <cell r="AG267" t="str">
            <v>SUBDIRECCIÓN DE INFRAESTRUCTURA Y PATRIMONIO CULTURAL</v>
          </cell>
          <cell r="AH267" t="str">
            <v>1 1. Inversión</v>
          </cell>
          <cell r="AI267">
            <v>7881</v>
          </cell>
          <cell r="AJ267" t="str">
            <v>O2301160124000000</v>
          </cell>
          <cell r="AK267" t="str">
            <v>Generación de desarrollo social y económico sostenible a través de actividades culturales y creativas en Bogotá.</v>
          </cell>
          <cell r="AO267">
            <v>44732895</v>
          </cell>
          <cell r="AP267">
            <v>3195207</v>
          </cell>
          <cell r="AR267">
            <v>47928102</v>
          </cell>
          <cell r="AV267">
            <v>7988017</v>
          </cell>
          <cell r="AW267">
            <v>328</v>
          </cell>
          <cell r="AX267">
            <v>44732895</v>
          </cell>
          <cell r="AY267">
            <v>44588</v>
          </cell>
          <cell r="AZ267">
            <v>344</v>
          </cell>
          <cell r="BA267">
            <v>44732895</v>
          </cell>
          <cell r="BB267">
            <v>44574</v>
          </cell>
          <cell r="BC267" t="str">
            <v>6 6: Prestacion de servicios</v>
          </cell>
          <cell r="BD267" t="str">
            <v>1 Nacional</v>
          </cell>
          <cell r="BE267" t="str">
            <v>3 3. Único Contratista</v>
          </cell>
          <cell r="BF267">
            <v>44586</v>
          </cell>
          <cell r="BG267">
            <v>44593</v>
          </cell>
          <cell r="BH267">
            <v>44742</v>
          </cell>
          <cell r="BI267">
            <v>44772</v>
          </cell>
          <cell r="BJ267" t="str">
            <v>2 2-Ejecución</v>
          </cell>
          <cell r="BK267" t="str">
            <v>1 1. Días</v>
          </cell>
          <cell r="BL267">
            <v>149</v>
          </cell>
          <cell r="BM267">
            <v>30</v>
          </cell>
          <cell r="BO267">
            <v>179</v>
          </cell>
          <cell r="BP267">
            <v>44588</v>
          </cell>
          <cell r="BQ267">
            <v>44586</v>
          </cell>
          <cell r="BR267">
            <v>44925</v>
          </cell>
          <cell r="CE267" t="str">
            <v>PENDIENTE</v>
          </cell>
          <cell r="CF267" t="str">
            <v>PENDIENTE</v>
          </cell>
          <cell r="CG267" t="str">
            <v>3 3. Municipal</v>
          </cell>
          <cell r="CH267" t="str">
            <v>2 2. Transferencias</v>
          </cell>
          <cell r="CI267" t="str">
            <v>1 1-Pesos Colombianos</v>
          </cell>
          <cell r="CJ267" t="str">
            <v>149 3. Bogotá D.C.</v>
          </cell>
          <cell r="CK267" t="str">
            <v>17 17 La Candelaria</v>
          </cell>
          <cell r="CL267" t="str">
            <v>LA CANDELARIA</v>
          </cell>
          <cell r="CM267" t="str">
            <v>1 1. Única</v>
          </cell>
          <cell r="CN267" t="str">
            <v>4 CARRERA</v>
          </cell>
          <cell r="CO267">
            <v>8</v>
          </cell>
          <cell r="CP267">
            <v>9</v>
          </cell>
          <cell r="CQ267">
            <v>83</v>
          </cell>
          <cell r="CR267" t="str">
            <v>1 Interno</v>
          </cell>
          <cell r="CS267" t="str">
            <v>SANDRA LILIANA RUIZ GUTIERREZ</v>
          </cell>
          <cell r="CT267">
            <v>52216728</v>
          </cell>
          <cell r="CU267">
            <v>0</v>
          </cell>
          <cell r="CW267" t="str">
            <v>ARQUITECTO ESPECIALISTA</v>
          </cell>
        </row>
        <row r="268">
          <cell r="A268">
            <v>266</v>
          </cell>
          <cell r="B268" t="str">
            <v>CONTRATO DE PRESTACIÓN DE SERVICIOS PROFESIONALES Y/O APOYO A LA GESTIÓN</v>
          </cell>
          <cell r="C268" t="str">
            <v>ESDOP 384 DE 2022</v>
          </cell>
          <cell r="D268" t="str">
            <v>CONTRATACIÓN DIRECTA</v>
          </cell>
          <cell r="E268" t="str">
            <v>MARILUZ  LOAIZA CANTOR</v>
          </cell>
          <cell r="F268" t="str">
            <v>FEMENINO</v>
          </cell>
          <cell r="G268">
            <v>52851686</v>
          </cell>
          <cell r="H268">
            <v>2</v>
          </cell>
          <cell r="I268" t="str">
            <v xml:space="preserve"> PRESTAR LOS SERVICIOS PROFESIONALES A LA SUBDIRECCION DE INFRAESTRUCTURA Y PATRIMONIO CULTURAL, EN LO RELACIONADO CON EL PROYECTO DE  INVERSION 7886 - RECONOCIMIENTO Y VALORACION DEL PATRIMONIO MATERIAL E INMATERIAL DE BOGOTA, Y EL CUMPLIMIENTO DE LA META "REALIZAR  350 VISITAS PARA EL SEGUIMIENTO A LAS GESTIONES SOBRE LA PROTECCION DEL PATRIMONIO CULTURAL DE LA CIUDAD", BRINDANDO APOYO AL DESARROLLO DE LAS ACCIONES JURIDICAS RELACIONADAS CON LA PROTECCION Y CONSERVACION DEL PATRIMONIO CULTURAL DEL DISTRITO CAPITAL.</v>
          </cell>
          <cell r="J268" t="str">
            <v>17 17. Contrato de Prestación de Servicios</v>
          </cell>
          <cell r="K268" t="str">
            <v>1 Contratista</v>
          </cell>
          <cell r="L268" t="str">
            <v xml:space="preserve">1 Natural </v>
          </cell>
          <cell r="M268" t="str">
            <v>2 Privada (1)</v>
          </cell>
          <cell r="N268" t="str">
            <v>4 Persona Natural (2)</v>
          </cell>
          <cell r="O268" t="str">
            <v xml:space="preserve">31 31-Servicios Profesionales </v>
          </cell>
          <cell r="P268" t="str">
            <v>CL 150 A 45 65 APTO 305</v>
          </cell>
          <cell r="Q268">
            <v>8077362</v>
          </cell>
          <cell r="R268" t="str">
            <v>mariluz.loaiza@scrd.gov.co</v>
          </cell>
          <cell r="S268">
            <v>29414</v>
          </cell>
          <cell r="T268">
            <v>42</v>
          </cell>
          <cell r="U268" t="str">
            <v>BOGOTÁ, BOGOTÁ D.C.</v>
          </cell>
          <cell r="V268" t="str">
            <v>profesional en Derecho y
cuenta con más de (5) años de experiencia</v>
          </cell>
          <cell r="W268" t="str">
            <v>NO APLICA</v>
          </cell>
          <cell r="X268" t="str">
            <v>NO APLICA</v>
          </cell>
          <cell r="Y268" t="str">
            <v>CO1.PCCNTR.3379454</v>
          </cell>
          <cell r="Z268" t="str">
            <v>https://community.secop.gov.co/Public/Tendering/ContractNoticePhases/View?PPI=CO1.PPI.17025911&amp;isFromPublicArea=True&amp;isModal=False</v>
          </cell>
          <cell r="AA268">
            <v>44584</v>
          </cell>
          <cell r="AB268" t="str">
            <v>5 Contratación directa</v>
          </cell>
          <cell r="AC268" t="str">
            <v>33 Prestación de Servicios Profesionales y Apoyo (5-8)</v>
          </cell>
          <cell r="AE268" t="str">
            <v>1 1. Ley 80</v>
          </cell>
          <cell r="AF268" t="str">
            <v>DIRECCION DE ARTE CULTURA Y PATRIMONIO</v>
          </cell>
          <cell r="AG268" t="str">
            <v>SUBDIRECCIÓN DE INFRAESTRUCTURA Y PATRIMONIO CULTURAL</v>
          </cell>
          <cell r="AH268" t="str">
            <v>1 1. Inversión</v>
          </cell>
          <cell r="AI268">
            <v>7881</v>
          </cell>
          <cell r="AJ268" t="str">
            <v>O2301160124000000</v>
          </cell>
          <cell r="AK268" t="str">
            <v>Generación de desarrollo social y económico sostenible a través de actividades culturales y creativas en Bogotá.</v>
          </cell>
          <cell r="AO268">
            <v>44720732</v>
          </cell>
          <cell r="AP268">
            <v>3194338</v>
          </cell>
          <cell r="AR268">
            <v>47915070</v>
          </cell>
          <cell r="AV268">
            <v>7985845</v>
          </cell>
          <cell r="AW268">
            <v>373</v>
          </cell>
          <cell r="AX268">
            <v>44720732</v>
          </cell>
          <cell r="AY268">
            <v>44589</v>
          </cell>
          <cell r="AZ268">
            <v>348</v>
          </cell>
          <cell r="BA268">
            <v>44720732</v>
          </cell>
          <cell r="BB268">
            <v>44575</v>
          </cell>
          <cell r="BC268" t="str">
            <v>6 6: Prestacion de servicios</v>
          </cell>
          <cell r="BD268" t="str">
            <v>1 Nacional</v>
          </cell>
          <cell r="BE268" t="str">
            <v>3 3. Único Contratista</v>
          </cell>
          <cell r="BF268">
            <v>44587</v>
          </cell>
          <cell r="BG268">
            <v>44593</v>
          </cell>
          <cell r="BH268">
            <v>44742</v>
          </cell>
          <cell r="BI268">
            <v>44772</v>
          </cell>
          <cell r="BJ268" t="str">
            <v>2 2-Ejecución</v>
          </cell>
          <cell r="BK268" t="str">
            <v>1 1. Días</v>
          </cell>
          <cell r="BL268">
            <v>149</v>
          </cell>
          <cell r="BM268">
            <v>30</v>
          </cell>
          <cell r="BO268">
            <v>179</v>
          </cell>
          <cell r="BP268">
            <v>44589</v>
          </cell>
          <cell r="BQ268">
            <v>44584</v>
          </cell>
          <cell r="BR268">
            <v>44925</v>
          </cell>
          <cell r="CE268" t="str">
            <v>PENDIENTE</v>
          </cell>
          <cell r="CF268" t="str">
            <v>PENDIENTE</v>
          </cell>
          <cell r="CG268" t="str">
            <v>3 3. Municipal</v>
          </cell>
          <cell r="CH268" t="str">
            <v>2 2. Transferencias</v>
          </cell>
          <cell r="CI268" t="str">
            <v>1 1-Pesos Colombianos</v>
          </cell>
          <cell r="CJ268" t="str">
            <v>149 3. Bogotá D.C.</v>
          </cell>
          <cell r="CK268" t="str">
            <v>17 17 La Candelaria</v>
          </cell>
          <cell r="CL268" t="str">
            <v>LA CANDELARIA</v>
          </cell>
          <cell r="CM268" t="str">
            <v>1 1. Única</v>
          </cell>
          <cell r="CN268" t="str">
            <v>4 CARRERA</v>
          </cell>
          <cell r="CO268">
            <v>8</v>
          </cell>
          <cell r="CP268">
            <v>9</v>
          </cell>
          <cell r="CQ268">
            <v>83</v>
          </cell>
          <cell r="CR268" t="str">
            <v>1 Interno</v>
          </cell>
          <cell r="CS268" t="str">
            <v>SANDRA LILIANA RUIZ GUTIERREZ</v>
          </cell>
          <cell r="CT268">
            <v>52216728</v>
          </cell>
          <cell r="CU268">
            <v>0</v>
          </cell>
          <cell r="CW268" t="str">
            <v>ABOGADO</v>
          </cell>
        </row>
        <row r="269">
          <cell r="A269">
            <v>267</v>
          </cell>
          <cell r="B269" t="str">
            <v>CONTRATO DE PRESTACIÓN DE SERVICIOS PROFESIONALES Y/O APOYO A LA GESTIÓN</v>
          </cell>
          <cell r="C269" t="str">
            <v>ESDOP 215 DE 2022</v>
          </cell>
          <cell r="D269" t="str">
            <v>CONTRATACIÓN DIRECTA</v>
          </cell>
          <cell r="E269" t="str">
            <v>PAOLA ANDREA RODRIGUEZ BECERRA</v>
          </cell>
          <cell r="F269" t="str">
            <v>FEMENINO</v>
          </cell>
          <cell r="G269">
            <v>1022337008</v>
          </cell>
          <cell r="H269">
            <v>7</v>
          </cell>
          <cell r="I269" t="str">
            <v xml:space="preserve"> PRESTAR LOS SERVICIOS PROFESIONALES A LA OFICINA ASESORA DE PLANEACION PARA CONTRIBUIR CON EL PROYECTO DE INVERSION 7646 META NO. 6 EN EL PROCESO DE DISEÑO, ANALISIS, ESTRUCTURACION, ORGANIZACION Y CARACTERIZACION DE INFORMACION REQUERIDA PARA EL DESARROLLO FUNCIONAL DE LOS PROCESOS DEFINIDOS EN LAS FUNCIONALIDADES DE INTERACCION CON LA CIUDADANIA Y TRAMITES Y SERVICIOS PARA EL SISTEMA UNICO DE INFORMACION MISIONAL SECTORIAL.</v>
          </cell>
          <cell r="J269" t="str">
            <v>17 17. Contrato de Prestación de Servicios</v>
          </cell>
          <cell r="K269" t="str">
            <v>1 Contratista</v>
          </cell>
          <cell r="L269" t="str">
            <v xml:space="preserve">1 Natural </v>
          </cell>
          <cell r="M269" t="str">
            <v>2 Privada (1)</v>
          </cell>
          <cell r="N269" t="str">
            <v>4 Persona Natural (2)</v>
          </cell>
          <cell r="O269" t="str">
            <v xml:space="preserve">31 31-Servicios Profesionales </v>
          </cell>
          <cell r="P269" t="str">
            <v>CR 71 B BIS 12 60 TO 10 AP 303</v>
          </cell>
          <cell r="Q269">
            <v>3012356025</v>
          </cell>
          <cell r="R269" t="str">
            <v>paola.rodriguez@scrd.gov.co</v>
          </cell>
          <cell r="S269">
            <v>31987</v>
          </cell>
          <cell r="T269">
            <v>35</v>
          </cell>
          <cell r="U269" t="str">
            <v>BOGOTÁ, BOGOTÁ D.C.</v>
          </cell>
          <cell r="V269" t="str">
            <v>Ingeniería Industrial con especialización en
Gestión de Proyectos de Ingenieria y cuenta con 10 años, 2 meses y 5 días de experiencia profesional</v>
          </cell>
          <cell r="W269" t="str">
            <v>NO APLICA</v>
          </cell>
          <cell r="X269" t="str">
            <v>NO APLICA</v>
          </cell>
          <cell r="Y269" t="str">
            <v>CO1.PCCNTR.3379907</v>
          </cell>
          <cell r="Z269" t="str">
            <v>https://community.secop.gov.co/Public/Tendering/ContractNoticePhases/View?PPI=CO1.PPI.16910931&amp;isFromPublicArea=True&amp;isModal=False</v>
          </cell>
          <cell r="AA269">
            <v>44584</v>
          </cell>
          <cell r="AB269" t="str">
            <v>5 Contratación directa</v>
          </cell>
          <cell r="AC269" t="str">
            <v>33 Prestación de Servicios Profesionales y Apoyo (5-8)</v>
          </cell>
          <cell r="AE269" t="str">
            <v>1 1. Ley 80</v>
          </cell>
          <cell r="AF269" t="str">
            <v>DIRECCION DE GESTION CORPORATIVA</v>
          </cell>
          <cell r="AG269" t="str">
            <v>OFICINA ASESORA DE PLANEACION</v>
          </cell>
          <cell r="AH269" t="str">
            <v>1 1. Inversión</v>
          </cell>
          <cell r="AI269">
            <v>7881</v>
          </cell>
          <cell r="AJ269" t="str">
            <v>O2301160124000000</v>
          </cell>
          <cell r="AK269" t="str">
            <v>Generación de desarrollo social y económico sostenible a través de actividades culturales y creativas en Bogotá.</v>
          </cell>
          <cell r="AO269">
            <v>64219188</v>
          </cell>
          <cell r="AR269">
            <v>64219188</v>
          </cell>
          <cell r="AV269">
            <v>5838108</v>
          </cell>
          <cell r="AW269">
            <v>284</v>
          </cell>
          <cell r="AX269">
            <v>64219188</v>
          </cell>
          <cell r="AY269">
            <v>44587</v>
          </cell>
          <cell r="AZ269">
            <v>129</v>
          </cell>
          <cell r="BA269">
            <v>64219188</v>
          </cell>
          <cell r="BB269">
            <v>44567</v>
          </cell>
          <cell r="BC269" t="str">
            <v>6 6: Prestacion de servicios</v>
          </cell>
          <cell r="BD269" t="str">
            <v>1 Nacional</v>
          </cell>
          <cell r="BE269" t="str">
            <v>3 3. Único Contratista</v>
          </cell>
          <cell r="BF269">
            <v>44587</v>
          </cell>
          <cell r="BG269">
            <v>44592</v>
          </cell>
          <cell r="BH269">
            <v>44925</v>
          </cell>
          <cell r="BI269">
            <v>44925</v>
          </cell>
          <cell r="BJ269" t="str">
            <v>2 2-Ejecución</v>
          </cell>
          <cell r="BK269" t="str">
            <v>1 1. Días</v>
          </cell>
          <cell r="BL269">
            <v>333</v>
          </cell>
          <cell r="BO269">
            <v>333</v>
          </cell>
          <cell r="BP269">
            <v>44592</v>
          </cell>
          <cell r="BQ269">
            <v>44588</v>
          </cell>
          <cell r="BR269">
            <v>45138</v>
          </cell>
          <cell r="CE269" t="str">
            <v>PENDIENTE</v>
          </cell>
          <cell r="CF269" t="str">
            <v>PENDIENTE</v>
          </cell>
          <cell r="CG269" t="str">
            <v>3 3. Municipal</v>
          </cell>
          <cell r="CH269" t="str">
            <v>2 2. Transferencias</v>
          </cell>
          <cell r="CI269" t="str">
            <v>1 1-Pesos Colombianos</v>
          </cell>
          <cell r="CJ269" t="str">
            <v>149 3. Bogotá D.C.</v>
          </cell>
          <cell r="CK269" t="str">
            <v>17 17 La Candelaria</v>
          </cell>
          <cell r="CL269" t="str">
            <v>LA CANDELARIA</v>
          </cell>
          <cell r="CM269" t="str">
            <v>1 1. Única</v>
          </cell>
          <cell r="CN269" t="str">
            <v>4 CARRERA</v>
          </cell>
          <cell r="CO269">
            <v>8</v>
          </cell>
          <cell r="CP269">
            <v>9</v>
          </cell>
          <cell r="CQ269">
            <v>83</v>
          </cell>
          <cell r="CR269" t="str">
            <v>1 Interno</v>
          </cell>
          <cell r="CS269" t="str">
            <v>SONIA CORDOBA ALVARADO</v>
          </cell>
          <cell r="CT269">
            <v>51800165</v>
          </cell>
          <cell r="CU269">
            <v>5</v>
          </cell>
          <cell r="CW269" t="str">
            <v>INGENIERO INDUSTRIAL ESPECIALISTA</v>
          </cell>
        </row>
        <row r="270">
          <cell r="A270">
            <v>268</v>
          </cell>
          <cell r="B270" t="str">
            <v>CONTRATO DE PRESTACIÓN DE SERVICIOS PROFESIONALES Y/O APOYO A LA GESTIÓN</v>
          </cell>
          <cell r="C270" t="str">
            <v>ESDOP 191 DE 2022</v>
          </cell>
          <cell r="D270" t="str">
            <v>CONTRATACIÓN DIRECTA</v>
          </cell>
          <cell r="E270" t="str">
            <v>JULIA  ROLDAN RUIZ</v>
          </cell>
          <cell r="F270" t="str">
            <v>FEMENINO</v>
          </cell>
          <cell r="G270">
            <v>1020759028</v>
          </cell>
          <cell r="H270">
            <v>8</v>
          </cell>
          <cell r="I270" t="str">
            <v xml:space="preserve"> Prestar con plena autonomía técnica y administrativa sus servicios profesionales para apoyar la ejecución del proyecto de inversión 7880 en la meta No.1 para la vigencia del 2022, el apoyo al seguimiento y retroalimentación de la agenda cultural y artística que se lleve a cabo en la Red Distrital de Bibliotecas, BibloRed-, espacios públicos y otros escenarios de la ciudad que promueva el valor social del libro y el acercamiento de todos los habitantes de la ciudad a la cultura escrita.</v>
          </cell>
          <cell r="J270" t="str">
            <v>17 17. Contrato de Prestación de Servicios</v>
          </cell>
          <cell r="K270" t="str">
            <v>1 Contratista</v>
          </cell>
          <cell r="L270" t="str">
            <v xml:space="preserve">1 Natural </v>
          </cell>
          <cell r="M270" t="str">
            <v>2 Privada (1)</v>
          </cell>
          <cell r="N270" t="str">
            <v>4 Persona Natural (2)</v>
          </cell>
          <cell r="O270" t="str">
            <v xml:space="preserve">31 31-Servicios Profesionales </v>
          </cell>
          <cell r="P270" t="str">
            <v>KR 9 61 85</v>
          </cell>
          <cell r="Q270">
            <v>6237171</v>
          </cell>
          <cell r="R270" t="str">
            <v>julian.roldan@scrd.gov.co</v>
          </cell>
          <cell r="S270">
            <v>33252</v>
          </cell>
          <cell r="T270">
            <v>31</v>
          </cell>
          <cell r="U270" t="str">
            <v>BOGOTÁ, BOGOTÁ D.C.</v>
          </cell>
          <cell r="V270" t="str">
            <v>profesional en Comunicación social más 4 años de experiencia</v>
          </cell>
          <cell r="W270" t="str">
            <v>NO APLICA</v>
          </cell>
          <cell r="X270" t="str">
            <v>NO APLICA</v>
          </cell>
          <cell r="Y270" t="str">
            <v>CO1.PCCNTR.3379666</v>
          </cell>
          <cell r="Z270" t="str">
            <v>https://community.secop.gov.co/Public/Tendering/ContractNoticePhases/View?PPI=CO1.PPI.17028938&amp;isFromPublicArea=True&amp;isModal=False</v>
          </cell>
          <cell r="AA270">
            <v>44584</v>
          </cell>
          <cell r="AB270" t="str">
            <v>5 Contratación directa</v>
          </cell>
          <cell r="AC270" t="str">
            <v>33 Prestación de Servicios Profesionales y Apoyo (5-8)</v>
          </cell>
          <cell r="AE270" t="str">
            <v>1 1. Ley 80</v>
          </cell>
          <cell r="AF270" t="str">
            <v>DIRECCIÓN DE LECTURA Y BIBLIOTECAS</v>
          </cell>
          <cell r="AG270" t="str">
            <v>DIRECCIÓN DE LECTURA Y BIBLIOTECAS</v>
          </cell>
          <cell r="AH270" t="str">
            <v>1 1. Inversión</v>
          </cell>
          <cell r="AI270">
            <v>7881</v>
          </cell>
          <cell r="AJ270" t="str">
            <v>O2301160124000000</v>
          </cell>
          <cell r="AK270" t="str">
            <v>Generación de desarrollo social y económico sostenible a través de actividades culturales y creativas en Bogotá.</v>
          </cell>
          <cell r="AO270">
            <v>79981198</v>
          </cell>
          <cell r="AR270">
            <v>79981198</v>
          </cell>
          <cell r="AV270">
            <v>7271018</v>
          </cell>
          <cell r="AW270">
            <v>268</v>
          </cell>
          <cell r="AX270">
            <v>79981198</v>
          </cell>
          <cell r="AY270">
            <v>44587</v>
          </cell>
          <cell r="AZ270">
            <v>292</v>
          </cell>
          <cell r="BA270">
            <v>87844295</v>
          </cell>
          <cell r="BB270">
            <v>44573</v>
          </cell>
          <cell r="BC270" t="str">
            <v>6 6: Prestacion de servicios</v>
          </cell>
          <cell r="BD270" t="str">
            <v>1 Nacional</v>
          </cell>
          <cell r="BE270" t="str">
            <v>3 3. Único Contratista</v>
          </cell>
          <cell r="BF270">
            <v>44586</v>
          </cell>
          <cell r="BG270">
            <v>44588</v>
          </cell>
          <cell r="BH270">
            <v>44922</v>
          </cell>
          <cell r="BI270">
            <v>44922</v>
          </cell>
          <cell r="BJ270" t="str">
            <v>2 2-Ejecución</v>
          </cell>
          <cell r="BK270" t="str">
            <v>1 1. Días</v>
          </cell>
          <cell r="BL270">
            <v>334</v>
          </cell>
          <cell r="BO270">
            <v>334</v>
          </cell>
          <cell r="BP270">
            <v>44586</v>
          </cell>
          <cell r="BQ270">
            <v>44586</v>
          </cell>
          <cell r="BR270">
            <v>45108</v>
          </cell>
          <cell r="CE270" t="str">
            <v>PENDIENTE</v>
          </cell>
          <cell r="CF270" t="str">
            <v>PENDIENTE</v>
          </cell>
          <cell r="CG270" t="str">
            <v>3 3. Municipal</v>
          </cell>
          <cell r="CH270" t="str">
            <v>2 2. Transferencias</v>
          </cell>
          <cell r="CI270" t="str">
            <v>1 1-Pesos Colombianos</v>
          </cell>
          <cell r="CJ270" t="str">
            <v>149 3. Bogotá D.C.</v>
          </cell>
          <cell r="CK270" t="str">
            <v>17 17 La Candelaria</v>
          </cell>
          <cell r="CL270" t="str">
            <v>LA CANDELARIA</v>
          </cell>
          <cell r="CM270" t="str">
            <v>1 1. Única</v>
          </cell>
          <cell r="CN270" t="str">
            <v>4 CARRERA</v>
          </cell>
          <cell r="CO270">
            <v>8</v>
          </cell>
          <cell r="CP270">
            <v>9</v>
          </cell>
          <cell r="CQ270">
            <v>83</v>
          </cell>
          <cell r="CR270" t="str">
            <v>1 Interno</v>
          </cell>
          <cell r="CS270" t="str">
            <v>MARIA CONSUELO GAITAN GAITAN</v>
          </cell>
          <cell r="CT270">
            <v>35465821</v>
          </cell>
          <cell r="CU270">
            <v>3</v>
          </cell>
          <cell r="CW270" t="str">
            <v xml:space="preserve">COMUNICADOR SOCIAL </v>
          </cell>
        </row>
        <row r="271">
          <cell r="A271">
            <v>269</v>
          </cell>
          <cell r="B271" t="str">
            <v>CONTRATO DE PRESTACIÓN DE SERVICIOS PROFESIONALES Y/O APOYO A LA GESTIÓN</v>
          </cell>
          <cell r="C271" t="str">
            <v>ESDOP 89 DE 2022</v>
          </cell>
          <cell r="D271" t="str">
            <v>CONTRATACIÓN DIRECTA</v>
          </cell>
          <cell r="E271" t="str">
            <v>LIZ ALEJANDRA SORIANO WILCHES</v>
          </cell>
          <cell r="F271" t="str">
            <v>FEMENINO</v>
          </cell>
          <cell r="G271">
            <v>1022372436</v>
          </cell>
          <cell r="H271">
            <v>4</v>
          </cell>
          <cell r="I271" t="str">
            <v xml:space="preserve"> PRESTAR CON PLENA AUTONOMIA TECNICA Y ADMINISTRATIVA SUS SERVICIOS PROFESIONALES PARA APOYAR LA EJECUCION DEL PROYECTO DE INVERSION 7880 EN LA META NO. 2 PARA LA VIGENCIA 2022, EN LA COORDINACION ESTRATEGICA Y TECNICA DE LAS ACCIONES RELACIONADAS CON LAS ETAPAS DE L CICLO DE FORMULACION DE LA POLITICA PUBLICA DE LECTURA, ESCRITURA Y ORALIDAD DE LA DIRECCION DE LECTURA Y BIBLIOTECAS.             </v>
          </cell>
          <cell r="J271" t="str">
            <v>17 17. Contrato de Prestación de Servicios</v>
          </cell>
          <cell r="K271" t="str">
            <v>1 Contratista</v>
          </cell>
          <cell r="L271" t="str">
            <v xml:space="preserve">1 Natural </v>
          </cell>
          <cell r="M271" t="str">
            <v>2 Privada (1)</v>
          </cell>
          <cell r="N271" t="str">
            <v>4 Persona Natural (2)</v>
          </cell>
          <cell r="O271" t="str">
            <v xml:space="preserve">31 31-Servicios Profesionales </v>
          </cell>
          <cell r="P271" t="str">
            <v>Diagonal 40a#7-84 apto.919</v>
          </cell>
          <cell r="Q271">
            <v>3163311795</v>
          </cell>
          <cell r="R271" t="str">
            <v>liz.soriano@scrd.gov.co</v>
          </cell>
          <cell r="S271">
            <v>33569</v>
          </cell>
          <cell r="T271">
            <v>31</v>
          </cell>
          <cell r="U271" t="str">
            <v>BOGOTÁ, BOGOTÁ D.C.</v>
          </cell>
          <cell r="V271" t="str">
            <v>profesional en Comunicación social, y estudios literarios y 4 años de experiencia</v>
          </cell>
          <cell r="W271" t="str">
            <v>NO APLICA</v>
          </cell>
          <cell r="X271" t="str">
            <v>NO APLICA</v>
          </cell>
          <cell r="Y271" t="str">
            <v>CO1.PCCNTR.3381087</v>
          </cell>
          <cell r="Z271" t="str">
            <v>https://community.secop.gov.co/Public/Tendering/ContractNoticePhases/View?PPI=CO1.PPI.17028995&amp;isFromPublicArea=True&amp;isModal=False</v>
          </cell>
          <cell r="AA271">
            <v>44584</v>
          </cell>
          <cell r="AB271" t="str">
            <v>5 Contratación directa</v>
          </cell>
          <cell r="AC271" t="str">
            <v>33 Prestación de Servicios Profesionales y Apoyo (5-8)</v>
          </cell>
          <cell r="AE271" t="str">
            <v>1 1. Ley 80</v>
          </cell>
          <cell r="AF271" t="str">
            <v>DIRECCIÓN DE LECTURA Y BIBLIOTECAS</v>
          </cell>
          <cell r="AG271" t="str">
            <v>DIRECCIÓN DE LECTURA Y BIBLIOTECAS</v>
          </cell>
          <cell r="AH271" t="str">
            <v>1 1. Inversión</v>
          </cell>
          <cell r="AI271">
            <v>7881</v>
          </cell>
          <cell r="AJ271" t="str">
            <v>O2301160124000000</v>
          </cell>
          <cell r="AK271" t="str">
            <v>Generación de desarrollo social y económico sostenible a través de actividades culturales y creativas en Bogotá.</v>
          </cell>
          <cell r="AO271">
            <v>109815756</v>
          </cell>
          <cell r="AR271">
            <v>109815756</v>
          </cell>
          <cell r="AV271">
            <v>10136839</v>
          </cell>
          <cell r="AW271">
            <v>269</v>
          </cell>
          <cell r="AX271">
            <v>109815756</v>
          </cell>
          <cell r="AY271">
            <v>44587</v>
          </cell>
          <cell r="AZ271">
            <v>310</v>
          </cell>
          <cell r="BA271">
            <v>111493294</v>
          </cell>
          <cell r="BB271">
            <v>44574</v>
          </cell>
          <cell r="BC271" t="str">
            <v>6 6: Prestacion de servicios</v>
          </cell>
          <cell r="BD271" t="str">
            <v>1 Nacional</v>
          </cell>
          <cell r="BE271" t="str">
            <v>3 3. Único Contratista</v>
          </cell>
          <cell r="BF271">
            <v>44586</v>
          </cell>
          <cell r="BG271">
            <v>44587</v>
          </cell>
          <cell r="BH271">
            <v>44921</v>
          </cell>
          <cell r="BI271">
            <v>44921</v>
          </cell>
          <cell r="BJ271" t="str">
            <v>2 2-Ejecución</v>
          </cell>
          <cell r="BK271" t="str">
            <v>1 1. Días</v>
          </cell>
          <cell r="BL271">
            <v>334</v>
          </cell>
          <cell r="BO271">
            <v>334</v>
          </cell>
          <cell r="BP271">
            <v>44586</v>
          </cell>
          <cell r="BQ271">
            <v>44585</v>
          </cell>
          <cell r="BR271">
            <v>45102</v>
          </cell>
          <cell r="CE271" t="str">
            <v>PENDIENTE</v>
          </cell>
          <cell r="CF271" t="str">
            <v>PENDIENTE</v>
          </cell>
          <cell r="CG271" t="str">
            <v>3 3. Municipal</v>
          </cell>
          <cell r="CH271" t="str">
            <v>2 2. Transferencias</v>
          </cell>
          <cell r="CI271" t="str">
            <v>1 1-Pesos Colombianos</v>
          </cell>
          <cell r="CJ271" t="str">
            <v>149 3. Bogotá D.C.</v>
          </cell>
          <cell r="CK271" t="str">
            <v>17 17 La Candelaria</v>
          </cell>
          <cell r="CL271" t="str">
            <v>LA CANDELARIA</v>
          </cell>
          <cell r="CM271" t="str">
            <v>1 1. Única</v>
          </cell>
          <cell r="CN271" t="str">
            <v>4 CARRERA</v>
          </cell>
          <cell r="CO271">
            <v>8</v>
          </cell>
          <cell r="CP271">
            <v>9</v>
          </cell>
          <cell r="CQ271">
            <v>83</v>
          </cell>
          <cell r="CR271" t="str">
            <v>1 Interno</v>
          </cell>
          <cell r="CS271" t="str">
            <v>MARIA CONSUELO GAITAN GAITAN</v>
          </cell>
          <cell r="CT271">
            <v>35465821</v>
          </cell>
          <cell r="CU271">
            <v>3</v>
          </cell>
          <cell r="CW271" t="str">
            <v xml:space="preserve">COMUNICADOR SOCIAL </v>
          </cell>
        </row>
        <row r="272">
          <cell r="A272">
            <v>270</v>
          </cell>
          <cell r="B272" t="str">
            <v>CONTRATO DE PRESTACIÓN DE SERVICIOS PROFESIONALES Y/O APOYO A LA GESTIÓN</v>
          </cell>
          <cell r="C272" t="str">
            <v>ESDOP 248 DE 2022</v>
          </cell>
          <cell r="D272" t="str">
            <v>CONTRATACIÓN DIRECTA</v>
          </cell>
          <cell r="E272" t="str">
            <v>JESSICA  DUQUE GARCIA</v>
          </cell>
          <cell r="F272" t="str">
            <v>FEMENINO</v>
          </cell>
          <cell r="G272">
            <v>1144026002</v>
          </cell>
          <cell r="H272">
            <v>1</v>
          </cell>
          <cell r="I272" t="str">
            <v xml:space="preserve"> Prestar con plena autonomía técnica y administrativa sus servicios profesionales para apoyar la ejecución del proyecto de inversión jurídica 7880 en la meta 2 para la vigencia 2022, en el análisis normativo y la gestión de convenios y contratación de la política pública y el sistema distrital de bibliotecas de la dirección de lectura y bibliotecas de la entidad.</v>
          </cell>
          <cell r="J272" t="str">
            <v>17 17. Contrato de Prestación de Servicios</v>
          </cell>
          <cell r="K272" t="str">
            <v>1 Contratista</v>
          </cell>
          <cell r="L272" t="str">
            <v xml:space="preserve">1 Natural </v>
          </cell>
          <cell r="M272" t="str">
            <v>2 Privada (1)</v>
          </cell>
          <cell r="N272" t="str">
            <v>4 Persona Natural (2)</v>
          </cell>
          <cell r="O272" t="str">
            <v xml:space="preserve">31 31-Servicios Profesionales </v>
          </cell>
          <cell r="P272" t="str">
            <v>CL 58 30 70 CA 15</v>
          </cell>
          <cell r="Q272">
            <v>3113432785</v>
          </cell>
          <cell r="R272" t="str">
            <v>jessica.duque@mail.scrd.gov.co</v>
          </cell>
          <cell r="S272">
            <v>32618</v>
          </cell>
          <cell r="T272">
            <v>33</v>
          </cell>
          <cell r="U272" t="str">
            <v>ANTIOQUIA, MEDELLIN</v>
          </cell>
          <cell r="V272" t="str">
            <v>Abogada con más de 5 años de experiencia</v>
          </cell>
          <cell r="W272" t="str">
            <v>NO APLICA</v>
          </cell>
          <cell r="X272" t="str">
            <v>NO APLICA</v>
          </cell>
          <cell r="Y272" t="str">
            <v>CO1.PCCNTR.3381385</v>
          </cell>
          <cell r="Z272" t="str">
            <v>https://community.secop.gov.co/Public/Tendering/ContractNoticePhases/View?PPI=CO1.PPI.17031341&amp;isFromPublicArea=True&amp;isModal=False</v>
          </cell>
          <cell r="AA272">
            <v>44584</v>
          </cell>
          <cell r="AB272" t="str">
            <v>5 Contratación directa</v>
          </cell>
          <cell r="AC272" t="str">
            <v>33 Prestación de Servicios Profesionales y Apoyo (5-8)</v>
          </cell>
          <cell r="AE272" t="str">
            <v>1 1. Ley 80</v>
          </cell>
          <cell r="AF272" t="str">
            <v>DIRECCIÓN DE LECTURA Y BIBLIOTECAS</v>
          </cell>
          <cell r="AG272" t="str">
            <v>DIRECCIÓN DE LECTURA Y BIBLIOTECAS</v>
          </cell>
          <cell r="AH272" t="str">
            <v>1 1. Inversión</v>
          </cell>
          <cell r="AI272">
            <v>7881</v>
          </cell>
          <cell r="AJ272" t="str">
            <v>O2301160124000000</v>
          </cell>
          <cell r="AK272" t="str">
            <v>Generación de desarrollo social y económico sostenible a través de actividades culturales y creativas en Bogotá.</v>
          </cell>
          <cell r="AO272">
            <v>83052790</v>
          </cell>
          <cell r="AR272">
            <v>83052790</v>
          </cell>
          <cell r="AV272">
            <v>7985845</v>
          </cell>
          <cell r="AW272">
            <v>321</v>
          </cell>
          <cell r="AX272">
            <v>83052790</v>
          </cell>
          <cell r="AY272">
            <v>44588</v>
          </cell>
          <cell r="AZ272">
            <v>410</v>
          </cell>
          <cell r="BA272">
            <v>83286830</v>
          </cell>
          <cell r="BB272">
            <v>44579</v>
          </cell>
          <cell r="BC272" t="str">
            <v>6 6: Prestacion de servicios</v>
          </cell>
          <cell r="BD272" t="str">
            <v>1 Nacional</v>
          </cell>
          <cell r="BE272" t="str">
            <v>3 3. Único Contratista</v>
          </cell>
          <cell r="BF272">
            <v>44587</v>
          </cell>
          <cell r="BG272">
            <v>44595</v>
          </cell>
          <cell r="BH272">
            <v>44910</v>
          </cell>
          <cell r="BI272">
            <v>44910</v>
          </cell>
          <cell r="BJ272" t="str">
            <v>2 2-Ejecución</v>
          </cell>
          <cell r="BK272" t="str">
            <v>1 1. Días</v>
          </cell>
          <cell r="BL272">
            <v>315</v>
          </cell>
          <cell r="BO272">
            <v>315</v>
          </cell>
          <cell r="BP272">
            <v>44593</v>
          </cell>
          <cell r="BQ272">
            <v>44586</v>
          </cell>
          <cell r="BR272">
            <v>45108</v>
          </cell>
          <cell r="CE272" t="str">
            <v>PENDIENTE</v>
          </cell>
          <cell r="CF272" t="str">
            <v>PENDIENTE</v>
          </cell>
          <cell r="CG272" t="str">
            <v>3 3. Municipal</v>
          </cell>
          <cell r="CH272" t="str">
            <v>2 2. Transferencias</v>
          </cell>
          <cell r="CI272" t="str">
            <v>1 1-Pesos Colombianos</v>
          </cell>
          <cell r="CJ272" t="str">
            <v>149 3. Bogotá D.C.</v>
          </cell>
          <cell r="CK272" t="str">
            <v>17 17 La Candelaria</v>
          </cell>
          <cell r="CL272" t="str">
            <v>LA CANDELARIA</v>
          </cell>
          <cell r="CM272" t="str">
            <v>1 1. Única</v>
          </cell>
          <cell r="CN272" t="str">
            <v>4 CARRERA</v>
          </cell>
          <cell r="CO272">
            <v>8</v>
          </cell>
          <cell r="CP272">
            <v>9</v>
          </cell>
          <cell r="CQ272">
            <v>83</v>
          </cell>
          <cell r="CR272" t="str">
            <v>1 Interno</v>
          </cell>
          <cell r="CS272" t="str">
            <v>MARIA CONSUELO GAITAN GAITAN</v>
          </cell>
          <cell r="CT272">
            <v>35465821</v>
          </cell>
          <cell r="CU272">
            <v>3</v>
          </cell>
          <cell r="CW272" t="str">
            <v>ABOGADO</v>
          </cell>
        </row>
        <row r="273">
          <cell r="A273">
            <v>271</v>
          </cell>
          <cell r="B273" t="str">
            <v>CONTRATO DE PRESTACIÓN DE SERVICIOS PROFESIONALES Y/O APOYO A LA GESTIÓN</v>
          </cell>
          <cell r="C273" t="str">
            <v>ESDOP 111 DE 2022</v>
          </cell>
          <cell r="D273" t="str">
            <v>CONTRATACIÓN DIRECTA</v>
          </cell>
          <cell r="E273" t="str">
            <v>YULY EMPERATRIZ SANCHEZ CANCELADO</v>
          </cell>
          <cell r="F273" t="str">
            <v>FEMENINO</v>
          </cell>
          <cell r="G273">
            <v>33702808</v>
          </cell>
          <cell r="H273">
            <v>7</v>
          </cell>
          <cell r="I273" t="str">
            <v xml:space="preserve"> PRESTAR SERVICIOS PROFESIONALES PARA CONTRIBUIR CON EL PROYECTO DE INVERSION 7646 META NO. 6 EN LO RELACIONADO CON EL APOYO TECNICO A LA OFICINA ASESORA DE PLANEACION EN EL SEGUIMIENTO A PLANES, PROGRAMAS Y PROYECTOS DE LA ENTIDAD Y DEL SECTOR EN EL MARCO DEL PLAN  DE DESARROLLO DISTRITAL UNCSA 2020-2024.             </v>
          </cell>
          <cell r="J273" t="str">
            <v>17 17. Contrato de Prestación de Servicios</v>
          </cell>
          <cell r="K273" t="str">
            <v>1 Contratista</v>
          </cell>
          <cell r="L273" t="str">
            <v xml:space="preserve">1 Natural </v>
          </cell>
          <cell r="M273" t="str">
            <v>2 Privada (1)</v>
          </cell>
          <cell r="N273" t="str">
            <v>4 Persona Natural (2)</v>
          </cell>
          <cell r="O273" t="str">
            <v xml:space="preserve">31 31-Servicios Profesionales </v>
          </cell>
          <cell r="P273" t="str">
            <v>CALLE 82 No 102-79 BLOQUE 16 APARTAMENTO 511</v>
          </cell>
          <cell r="Q273">
            <v>313228099</v>
          </cell>
          <cell r="R273" t="str">
            <v>yuly.sanchez@scrd.gov.co</v>
          </cell>
          <cell r="S273">
            <v>30663</v>
          </cell>
          <cell r="T273">
            <v>39</v>
          </cell>
          <cell r="U273" t="str">
            <v>BOYACÁ, CHIQUINQUIRÁ</v>
          </cell>
          <cell r="V273" t="str">
            <v>profesional en Administración de Empresas y cuenta con 8 años
11 meses 17 días de experiencia</v>
          </cell>
          <cell r="W273" t="str">
            <v>NO APLICA</v>
          </cell>
          <cell r="X273" t="str">
            <v>NO APLICA</v>
          </cell>
          <cell r="Y273" t="str">
            <v>CO1.PCCNTR.3380799</v>
          </cell>
          <cell r="Z273" t="str">
            <v>https://community.secop.gov.co/Public/Tendering/ContractNoticePhases/View?PPI=CO1.PPI.17001617&amp;isFromPublicArea=True&amp;isModal=False</v>
          </cell>
          <cell r="AA273">
            <v>44584</v>
          </cell>
          <cell r="AB273" t="str">
            <v>5 Contratación directa</v>
          </cell>
          <cell r="AC273" t="str">
            <v>33 Prestación de Servicios Profesionales y Apoyo (5-8)</v>
          </cell>
          <cell r="AE273" t="str">
            <v>1 1. Ley 80</v>
          </cell>
          <cell r="AF273" t="str">
            <v>DIRECCION DE GESTION CORPORATIVA</v>
          </cell>
          <cell r="AG273" t="str">
            <v>OFICINA ASESORA DE PLANEACION</v>
          </cell>
          <cell r="AH273" t="str">
            <v>1 1. Inversión</v>
          </cell>
          <cell r="AI273">
            <v>7881</v>
          </cell>
          <cell r="AJ273" t="str">
            <v>O2301160124000000</v>
          </cell>
          <cell r="AK273" t="str">
            <v>Generación de desarrollo social y económico sostenible a través de actividades culturales y creativas en Bogotá.</v>
          </cell>
          <cell r="AO273">
            <v>95731273</v>
          </cell>
          <cell r="AR273">
            <v>95731273</v>
          </cell>
          <cell r="AV273">
            <v>8702843</v>
          </cell>
          <cell r="AW273">
            <v>286</v>
          </cell>
          <cell r="AX273">
            <v>95731273</v>
          </cell>
          <cell r="AY273">
            <v>44587</v>
          </cell>
          <cell r="AZ273">
            <v>124</v>
          </cell>
          <cell r="BA273">
            <v>95731273</v>
          </cell>
          <cell r="BB273">
            <v>44567</v>
          </cell>
          <cell r="BC273" t="str">
            <v>6 6: Prestacion de servicios</v>
          </cell>
          <cell r="BD273" t="str">
            <v>1 Nacional</v>
          </cell>
          <cell r="BE273" t="str">
            <v>3 3. Único Contratista</v>
          </cell>
          <cell r="BF273">
            <v>44587</v>
          </cell>
          <cell r="BG273">
            <v>44589</v>
          </cell>
          <cell r="BH273">
            <v>44923</v>
          </cell>
          <cell r="BI273">
            <v>44923</v>
          </cell>
          <cell r="BJ273" t="str">
            <v>2 2-Ejecución</v>
          </cell>
          <cell r="BK273" t="str">
            <v>1 1. Días</v>
          </cell>
          <cell r="BL273">
            <v>334</v>
          </cell>
          <cell r="BO273">
            <v>334</v>
          </cell>
          <cell r="BP273">
            <v>44587</v>
          </cell>
          <cell r="BQ273">
            <v>44587</v>
          </cell>
          <cell r="BR273">
            <v>45132</v>
          </cell>
          <cell r="CE273" t="str">
            <v>PENDIENTE</v>
          </cell>
          <cell r="CF273" t="str">
            <v>PENDIENTE</v>
          </cell>
          <cell r="CG273" t="str">
            <v>3 3. Municipal</v>
          </cell>
          <cell r="CH273" t="str">
            <v>2 2. Transferencias</v>
          </cell>
          <cell r="CI273" t="str">
            <v>1 1-Pesos Colombianos</v>
          </cell>
          <cell r="CJ273" t="str">
            <v>149 3. Bogotá D.C.</v>
          </cell>
          <cell r="CK273" t="str">
            <v>17 17 La Candelaria</v>
          </cell>
          <cell r="CL273" t="str">
            <v>LA CANDELARIA</v>
          </cell>
          <cell r="CM273" t="str">
            <v>1 1. Única</v>
          </cell>
          <cell r="CN273" t="str">
            <v>4 CARRERA</v>
          </cell>
          <cell r="CO273">
            <v>8</v>
          </cell>
          <cell r="CP273">
            <v>9</v>
          </cell>
          <cell r="CQ273">
            <v>83</v>
          </cell>
          <cell r="CR273" t="str">
            <v>1 Interno</v>
          </cell>
          <cell r="CS273" t="str">
            <v>SONIA CORDOBA ALVARADO</v>
          </cell>
          <cell r="CT273">
            <v>51800165</v>
          </cell>
          <cell r="CU273">
            <v>5</v>
          </cell>
          <cell r="CW273" t="str">
            <v>ADMINISTRADOR DE EMPRESAS</v>
          </cell>
        </row>
        <row r="274">
          <cell r="A274">
            <v>272</v>
          </cell>
          <cell r="B274" t="str">
            <v>CONTRATO DE PRESTACIÓN DE SERVICIOS PROFESIONALES Y/O APOYO A LA GESTIÓN</v>
          </cell>
          <cell r="C274" t="str">
            <v>ESDOP 364 de 2022</v>
          </cell>
          <cell r="D274" t="str">
            <v>CONTRATACIÓN DIRECTA</v>
          </cell>
          <cell r="E274" t="str">
            <v>JUAN PABLO DAZA PULIDO</v>
          </cell>
          <cell r="F274" t="str">
            <v>MASCULINO</v>
          </cell>
          <cell r="G274">
            <v>1019084615</v>
          </cell>
          <cell r="H274">
            <v>1</v>
          </cell>
          <cell r="I274" t="str">
            <v xml:space="preserve"> Prestar los servicios profesionales para apoyar las actividades desde el componente técnico que se encuentran en cabeza de la Dirección de Economía, Estudios y Política en el área de comunicación audiovisual; con la finalidad de fortalecer la divulgación y posicionamiento de los programas en cumplimiento de la meta 2 del proyecto 7881 en vigencia de 2022</v>
          </cell>
          <cell r="J274" t="str">
            <v>17 17. Contrato de Prestación de Servicios</v>
          </cell>
          <cell r="K274" t="str">
            <v>1 Contratista</v>
          </cell>
          <cell r="L274" t="str">
            <v xml:space="preserve">1 Natural </v>
          </cell>
          <cell r="M274" t="str">
            <v>2 Privada (1)</v>
          </cell>
          <cell r="N274" t="str">
            <v>4 Persona Natural (2)</v>
          </cell>
          <cell r="O274" t="str">
            <v xml:space="preserve">31 31-Servicios Profesionales </v>
          </cell>
          <cell r="P274" t="str">
            <v>KR 49 A 91 51</v>
          </cell>
          <cell r="Q274">
            <v>313228099</v>
          </cell>
          <cell r="R274" t="str">
            <v>juan.daza@scrd.gov.co</v>
          </cell>
          <cell r="S274">
            <v>34181</v>
          </cell>
          <cell r="T274">
            <v>29</v>
          </cell>
          <cell r="U274" t="str">
            <v>BOGOTÁ, BOGOTÁ D.C.</v>
          </cell>
          <cell r="V274" t="str">
            <v>profesional en periodismo y opinión pública y cuenta con 3 años de experiencia profesional</v>
          </cell>
          <cell r="W274" t="str">
            <v>NO APLICA</v>
          </cell>
          <cell r="X274" t="str">
            <v>NO APLICA</v>
          </cell>
          <cell r="Y274" t="str">
            <v>CO1.PCCNTR.3381299</v>
          </cell>
          <cell r="Z274" t="str">
            <v>https://community.secop.gov.co/Public/Tendering/ContractNoticePhases/View?PPI=CO1.PPI.17018104&amp;isFromPublicArea=True&amp;isModal=False</v>
          </cell>
          <cell r="AA274">
            <v>44584</v>
          </cell>
          <cell r="AB274" t="str">
            <v>5 Contratación directa</v>
          </cell>
          <cell r="AC274" t="str">
            <v>33 Prestación de Servicios Profesionales y Apoyo (5-8)</v>
          </cell>
          <cell r="AE274" t="str">
            <v>1 1. Ley 80</v>
          </cell>
          <cell r="AF274" t="str">
            <v>SUBSECRETARIA DE GOBERNANZA</v>
          </cell>
          <cell r="AG274" t="str">
            <v>DIRECCION DE ECONOMIA ESTUDIOS Y POLITICA</v>
          </cell>
          <cell r="AH274" t="str">
            <v>1 1. Inversión</v>
          </cell>
          <cell r="AI274">
            <v>7881</v>
          </cell>
          <cell r="AJ274" t="str">
            <v>O2301160124000000</v>
          </cell>
          <cell r="AK274" t="str">
            <v>Generación de desarrollo social y económico sostenible a través de actividades culturales y creativas en Bogotá.</v>
          </cell>
          <cell r="AO274">
            <v>71669159</v>
          </cell>
          <cell r="AR274">
            <v>71669159</v>
          </cell>
          <cell r="AV274">
            <v>6555105</v>
          </cell>
          <cell r="AW274">
            <v>240</v>
          </cell>
          <cell r="AX274">
            <v>71669159</v>
          </cell>
          <cell r="AY274">
            <v>44586</v>
          </cell>
          <cell r="AZ274">
            <v>370</v>
          </cell>
          <cell r="BA274">
            <v>71887656</v>
          </cell>
          <cell r="BB274">
            <v>44575</v>
          </cell>
          <cell r="BC274" t="str">
            <v>6 6: Prestacion de servicios</v>
          </cell>
          <cell r="BD274" t="str">
            <v>1 Nacional</v>
          </cell>
          <cell r="BE274" t="str">
            <v>3 3. Único Contratista</v>
          </cell>
          <cell r="BF274">
            <v>44585</v>
          </cell>
          <cell r="BG274">
            <v>44587</v>
          </cell>
          <cell r="BH274">
            <v>44919</v>
          </cell>
          <cell r="BI274">
            <v>44919</v>
          </cell>
          <cell r="BJ274" t="str">
            <v>2 2-Ejecución</v>
          </cell>
          <cell r="BK274" t="str">
            <v>1 1. Días</v>
          </cell>
          <cell r="BL274">
            <v>332</v>
          </cell>
          <cell r="BO274">
            <v>332</v>
          </cell>
          <cell r="BP274">
            <v>44586</v>
          </cell>
          <cell r="BQ274">
            <v>44584</v>
          </cell>
          <cell r="BR274">
            <v>45104</v>
          </cell>
          <cell r="CE274" t="str">
            <v>PENDIENTE</v>
          </cell>
          <cell r="CF274" t="str">
            <v>PENDIENTE</v>
          </cell>
          <cell r="CG274" t="str">
            <v>3 3. Municipal</v>
          </cell>
          <cell r="CH274" t="str">
            <v>2 2. Transferencias</v>
          </cell>
          <cell r="CI274" t="str">
            <v>1 1-Pesos Colombianos</v>
          </cell>
          <cell r="CJ274" t="str">
            <v>149 3. Bogotá D.C.</v>
          </cell>
          <cell r="CK274" t="str">
            <v>17 17 La Candelaria</v>
          </cell>
          <cell r="CL274" t="str">
            <v>LA CANDELARIA</v>
          </cell>
          <cell r="CM274" t="str">
            <v>1 1. Única</v>
          </cell>
          <cell r="CN274" t="str">
            <v>4 CARRERA</v>
          </cell>
          <cell r="CO274">
            <v>8</v>
          </cell>
          <cell r="CP274">
            <v>9</v>
          </cell>
          <cell r="CQ274">
            <v>83</v>
          </cell>
          <cell r="CR274" t="str">
            <v>1 Interno</v>
          </cell>
          <cell r="CS274" t="str">
            <v>MAURICIO AGUDELO RUIZ</v>
          </cell>
          <cell r="CT274">
            <v>71315546</v>
          </cell>
          <cell r="CU274">
            <v>0</v>
          </cell>
        </row>
        <row r="275">
          <cell r="A275">
            <v>273</v>
          </cell>
          <cell r="B275" t="str">
            <v>CONTRATO DE PRESTACIÓN DE SERVICIOS PROFESIONALES Y/O APOYO A LA GESTIÓN</v>
          </cell>
          <cell r="C275" t="str">
            <v>ESDOP 272 de 2022</v>
          </cell>
          <cell r="D275" t="str">
            <v>CONTRATACIÓN DIRECTA</v>
          </cell>
          <cell r="E275" t="str">
            <v>CAROLINA  SALAZAR LONDOÑO</v>
          </cell>
          <cell r="F275" t="str">
            <v>FEMENINO</v>
          </cell>
          <cell r="G275">
            <v>43988254</v>
          </cell>
          <cell r="H275">
            <v>0</v>
          </cell>
          <cell r="I275" t="str">
            <v xml:space="preserve"> Prestar los servicios técnicos para apoyo a las actividades que se encuentran en cabeza de la Dirección de Economía, Estudios y Política en el área de comunicación gráfica publicitaria, para fortalecer la divulgación y posicionamiento de los programas del proyecto 7881. </v>
          </cell>
          <cell r="J275" t="str">
            <v>17 17. Contrato de Prestación de Servicios</v>
          </cell>
          <cell r="K275" t="str">
            <v>1 Contratista</v>
          </cell>
          <cell r="L275" t="str">
            <v xml:space="preserve">1 Natural </v>
          </cell>
          <cell r="M275" t="str">
            <v>2 Privada (1)</v>
          </cell>
          <cell r="N275" t="str">
            <v>4 Persona Natural (2)</v>
          </cell>
          <cell r="O275" t="str">
            <v xml:space="preserve">31 31-Servicios Profesionales </v>
          </cell>
          <cell r="P275" t="str">
            <v>CL 51 64B 21</v>
          </cell>
          <cell r="Q275">
            <v>4166369</v>
          </cell>
          <cell r="R275" t="str">
            <v>carolina.salazar@scrd.gov.co</v>
          </cell>
          <cell r="S275">
            <v>31292</v>
          </cell>
          <cell r="T275">
            <v>37</v>
          </cell>
          <cell r="U275" t="str">
            <v>ANTIOQUIA, MEDELLIN</v>
          </cell>
          <cell r="V275" t="str">
            <v>Técnico en Diseño Gráfico Publicitario con (2) dos años de experiencia</v>
          </cell>
          <cell r="W275" t="str">
            <v>NO APLICA</v>
          </cell>
          <cell r="X275" t="str">
            <v>NO APLICA</v>
          </cell>
          <cell r="Y275" t="str">
            <v>CO1.PCCNTR.3384245</v>
          </cell>
          <cell r="Z275" t="str">
            <v>https://community.secop.gov.co/Public/Tendering/ContractNoticePhases/View?PPI=CO1.PPI.17051035&amp;isFromPublicArea=True&amp;isModal=False</v>
          </cell>
          <cell r="AA275">
            <v>44584</v>
          </cell>
          <cell r="AB275" t="str">
            <v>5 Contratación directa</v>
          </cell>
          <cell r="AC275" t="str">
            <v>33 Prestación de Servicios Profesionales y Apoyo (5-8)</v>
          </cell>
          <cell r="AE275" t="str">
            <v>1 1. Ley 80</v>
          </cell>
          <cell r="AF275" t="str">
            <v>SUBSECRETARIA DE GOBERNANZA</v>
          </cell>
          <cell r="AG275" t="str">
            <v>DIRECCION DE ECONOMIA ESTUDIOS Y POLITICA</v>
          </cell>
          <cell r="AH275" t="str">
            <v>1 1. Inversión</v>
          </cell>
          <cell r="AI275">
            <v>7881</v>
          </cell>
          <cell r="AJ275" t="str">
            <v>O2301160124000000</v>
          </cell>
          <cell r="AK275" t="str">
            <v>Generación de desarrollo social y económico sostenible a través de actividades culturales y creativas en Bogotá.</v>
          </cell>
          <cell r="AO275">
            <v>40594070</v>
          </cell>
          <cell r="AQ275">
            <v>1353136</v>
          </cell>
          <cell r="AR275">
            <v>39240934</v>
          </cell>
          <cell r="AV275">
            <v>3690370</v>
          </cell>
          <cell r="AW275">
            <v>260</v>
          </cell>
          <cell r="AX275">
            <v>40594070</v>
          </cell>
          <cell r="AY275">
            <v>44587</v>
          </cell>
          <cell r="AZ275">
            <v>375</v>
          </cell>
          <cell r="BA275">
            <v>40594070</v>
          </cell>
          <cell r="BB275">
            <v>44578</v>
          </cell>
          <cell r="BC275" t="str">
            <v>6 6: Prestacion de servicios</v>
          </cell>
          <cell r="BD275" t="str">
            <v>1 Nacional</v>
          </cell>
          <cell r="BE275" t="str">
            <v>3 3. Único Contratista</v>
          </cell>
          <cell r="BF275">
            <v>44586</v>
          </cell>
          <cell r="BG275">
            <v>44604</v>
          </cell>
          <cell r="BH275">
            <v>44925</v>
          </cell>
          <cell r="BI275">
            <v>44925</v>
          </cell>
          <cell r="BJ275" t="str">
            <v>2 2-Ejecución</v>
          </cell>
          <cell r="BK275" t="str">
            <v>1 1. Días</v>
          </cell>
          <cell r="BL275">
            <v>321</v>
          </cell>
          <cell r="BO275">
            <v>321</v>
          </cell>
          <cell r="BP275">
            <v>44587</v>
          </cell>
          <cell r="BQ275">
            <v>44585</v>
          </cell>
          <cell r="BR275">
            <v>45107</v>
          </cell>
          <cell r="CE275" t="str">
            <v>PENDIENTE</v>
          </cell>
          <cell r="CF275" t="str">
            <v>PENDIENTE</v>
          </cell>
          <cell r="CG275" t="str">
            <v>3 3. Municipal</v>
          </cell>
          <cell r="CH275" t="str">
            <v>2 2. Transferencias</v>
          </cell>
          <cell r="CI275" t="str">
            <v>1 1-Pesos Colombianos</v>
          </cell>
          <cell r="CJ275" t="str">
            <v>149 3. Bogotá D.C.</v>
          </cell>
          <cell r="CK275" t="str">
            <v>17 17 La Candelaria</v>
          </cell>
          <cell r="CL275" t="str">
            <v>LA CANDELARIA</v>
          </cell>
          <cell r="CM275" t="str">
            <v>1 1. Única</v>
          </cell>
          <cell r="CN275" t="str">
            <v>4 CARRERA</v>
          </cell>
          <cell r="CO275">
            <v>8</v>
          </cell>
          <cell r="CP275">
            <v>9</v>
          </cell>
          <cell r="CQ275">
            <v>83</v>
          </cell>
          <cell r="CR275" t="str">
            <v>1 Interno</v>
          </cell>
          <cell r="CS275" t="str">
            <v>MAURICIO AGUDELO RUIZ</v>
          </cell>
          <cell r="CT275">
            <v>71315546</v>
          </cell>
          <cell r="CU275">
            <v>0</v>
          </cell>
        </row>
        <row r="276">
          <cell r="A276">
            <v>274</v>
          </cell>
          <cell r="B276" t="str">
            <v>CONTRATO DE PRESTACIÓN DE SERVICIOS PROFESIONALES Y/O APOYO A LA GESTIÓN</v>
          </cell>
          <cell r="C276" t="str">
            <v>ESDOP 396 de 2022</v>
          </cell>
          <cell r="D276" t="str">
            <v>CONTRATACIÓN DIRECTA</v>
          </cell>
          <cell r="E276" t="str">
            <v>TERESA MARGARITA LOAYZA SANCHEZ</v>
          </cell>
          <cell r="F276" t="str">
            <v>FEMENINO</v>
          </cell>
          <cell r="G276">
            <v>52414546</v>
          </cell>
          <cell r="H276">
            <v>6</v>
          </cell>
          <cell r="I276" t="str">
            <v xml:space="preserve"> Prestar servicios profesionales a la SCRD para el apoyo a la supervisión que ejerce la Dirección de Economía, Estudios y Política sobre la implementación del Proyecto Red Distrital de Distritos Creativos: una estrategia con enfoque de género y derechos humanos, para la reactivación social, cultural y económica en Bogotá, el cual como respuesta a la crisis generada por el COVID-19 es financiado por el Ayuntamiento de Madrid, de la meta uno (1) del Proyecto de Inversión 7881 en la vigencia 2022</v>
          </cell>
          <cell r="J276" t="str">
            <v>17 17. Contrato de Prestación de Servicios</v>
          </cell>
          <cell r="K276" t="str">
            <v>1 Contratista</v>
          </cell>
          <cell r="L276" t="str">
            <v xml:space="preserve">1 Natural </v>
          </cell>
          <cell r="M276" t="str">
            <v>2 Privada (1)</v>
          </cell>
          <cell r="N276" t="str">
            <v>4 Persona Natural (2)</v>
          </cell>
          <cell r="O276" t="str">
            <v xml:space="preserve">31 31-Servicios Profesionales </v>
          </cell>
          <cell r="P276" t="str">
            <v>KR 5 45 30</v>
          </cell>
          <cell r="Q276">
            <v>2585151</v>
          </cell>
          <cell r="R276" t="str">
            <v>teresa.loayza@scrd.gov.co</v>
          </cell>
          <cell r="S276">
            <v>27984</v>
          </cell>
          <cell r="T276">
            <v>46</v>
          </cell>
          <cell r="U276" t="str">
            <v>BOGOTÁ, BOGOTÁ D.C.</v>
          </cell>
          <cell r="V276" t="str">
            <v>Profesional en comunicación social con 6 años de experiencia profesional</v>
          </cell>
          <cell r="W276" t="str">
            <v>NO APLICA</v>
          </cell>
          <cell r="X276" t="str">
            <v>NO APLICA</v>
          </cell>
          <cell r="Y276" t="str">
            <v>CO1.PCCNTR.3387516</v>
          </cell>
          <cell r="Z276" t="str">
            <v>https://community.secop.gov.co/Public/Tendering/ContractNoticePhases/View?PPI=CO1.PPI.17030436&amp;isFromPublicArea=True&amp;isModal=False</v>
          </cell>
          <cell r="AA276">
            <v>44584</v>
          </cell>
          <cell r="AB276" t="str">
            <v>5 Contratación directa</v>
          </cell>
          <cell r="AC276" t="str">
            <v>33 Prestación de Servicios Profesionales y Apoyo (5-8)</v>
          </cell>
          <cell r="AE276" t="str">
            <v>1 1. Ley 80</v>
          </cell>
          <cell r="AF276" t="str">
            <v>SUBSECRETARIA DE GOBERNANZA</v>
          </cell>
          <cell r="AG276" t="str">
            <v>DIRECCION DE ECONOMIA ESTUDIOS Y POLITICA</v>
          </cell>
          <cell r="AH276" t="str">
            <v>1 1. Inversión</v>
          </cell>
          <cell r="AI276">
            <v>7881</v>
          </cell>
          <cell r="AJ276" t="str">
            <v>O2301160124000000</v>
          </cell>
          <cell r="AK276" t="str">
            <v>Generación de desarrollo social y económico sostenible a través de actividades culturales y creativas en Bogotá.</v>
          </cell>
          <cell r="AO276">
            <v>95441178</v>
          </cell>
          <cell r="AR276">
            <v>95441178</v>
          </cell>
          <cell r="AV276">
            <v>8702843</v>
          </cell>
          <cell r="AW276">
            <v>306</v>
          </cell>
          <cell r="AX276">
            <v>95441178</v>
          </cell>
          <cell r="AY276">
            <v>44588</v>
          </cell>
          <cell r="AZ276">
            <v>306</v>
          </cell>
          <cell r="BA276">
            <v>95441178</v>
          </cell>
          <cell r="BB276">
            <v>44574</v>
          </cell>
          <cell r="BC276" t="str">
            <v>6 6: Prestacion de servicios</v>
          </cell>
          <cell r="BD276" t="str">
            <v>1 Nacional</v>
          </cell>
          <cell r="BE276" t="str">
            <v>3 3. Único Contratista</v>
          </cell>
          <cell r="BF276">
            <v>44587</v>
          </cell>
          <cell r="BG276">
            <v>44588</v>
          </cell>
          <cell r="BH276">
            <v>44921</v>
          </cell>
          <cell r="BI276">
            <v>44921</v>
          </cell>
          <cell r="BJ276" t="str">
            <v>2 2-Ejecución</v>
          </cell>
          <cell r="BK276" t="str">
            <v>1 1. Días</v>
          </cell>
          <cell r="BL276">
            <v>333</v>
          </cell>
          <cell r="BO276">
            <v>333</v>
          </cell>
          <cell r="BP276">
            <v>44588</v>
          </cell>
          <cell r="BQ276">
            <v>44586</v>
          </cell>
          <cell r="BR276">
            <v>45107</v>
          </cell>
          <cell r="CE276" t="str">
            <v>PENDIENTE</v>
          </cell>
          <cell r="CF276" t="str">
            <v>PENDIENTE</v>
          </cell>
          <cell r="CG276" t="str">
            <v>3 3. Municipal</v>
          </cell>
          <cell r="CH276" t="str">
            <v>2 2. Transferencias</v>
          </cell>
          <cell r="CI276" t="str">
            <v>1 1-Pesos Colombianos</v>
          </cell>
          <cell r="CJ276" t="str">
            <v>149 3. Bogotá D.C.</v>
          </cell>
          <cell r="CK276" t="str">
            <v>17 17 La Candelaria</v>
          </cell>
          <cell r="CL276" t="str">
            <v>LA CANDELARIA</v>
          </cell>
          <cell r="CM276" t="str">
            <v>1 1. Única</v>
          </cell>
          <cell r="CN276" t="str">
            <v>4 CARRERA</v>
          </cell>
          <cell r="CO276">
            <v>8</v>
          </cell>
          <cell r="CP276">
            <v>9</v>
          </cell>
          <cell r="CQ276">
            <v>83</v>
          </cell>
          <cell r="CR276" t="str">
            <v>1 Interno</v>
          </cell>
          <cell r="CS276" t="str">
            <v>MAURICIO AGUDELO RUIZ</v>
          </cell>
          <cell r="CT276">
            <v>71315546</v>
          </cell>
          <cell r="CU276">
            <v>0</v>
          </cell>
          <cell r="CW276" t="str">
            <v xml:space="preserve">COMUNICADOR SOCIAL </v>
          </cell>
        </row>
        <row r="277">
          <cell r="A277">
            <v>275</v>
          </cell>
          <cell r="B277" t="str">
            <v>CONTRATO DE PRESTACIÓN DE SERVICIOS PROFESIONALES Y/O APOYO A LA GESTIÓN</v>
          </cell>
          <cell r="C277" t="str">
            <v>Esdop 261 de 2022</v>
          </cell>
          <cell r="D277" t="str">
            <v>CONTRATACIÓN DIRECTA</v>
          </cell>
          <cell r="E277" t="str">
            <v>PAULA CAROLINA LA ROTTA CEDANO</v>
          </cell>
          <cell r="F277" t="str">
            <v>FEMENINO</v>
          </cell>
          <cell r="G277">
            <v>52854852</v>
          </cell>
          <cell r="H277">
            <v>2</v>
          </cell>
          <cell r="I277" t="str">
            <v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APOYAR EN LA FORMULACION, EJECUCION Y SEGUIMIENTO DE LAS ACCIONES DE CULTURA CIUDADANA RELACIONADAS CON EL PROGRAMA CALMA, PROGRAMADAS EN LA VIGENCIA 2022.</v>
          </cell>
          <cell r="J277" t="str">
            <v>17 17. Contrato de Prestación de Servicios</v>
          </cell>
          <cell r="K277" t="str">
            <v>1 Contratista</v>
          </cell>
          <cell r="L277" t="str">
            <v xml:space="preserve">1 Natural </v>
          </cell>
          <cell r="M277" t="str">
            <v>2 Privada (1)</v>
          </cell>
          <cell r="N277" t="str">
            <v>4 Persona Natural (2)</v>
          </cell>
          <cell r="O277" t="str">
            <v xml:space="preserve">31 31-Servicios Profesionales </v>
          </cell>
          <cell r="P277" t="str">
            <v xml:space="preserve">Calle 159 no. 54 -81 </v>
          </cell>
          <cell r="Q277">
            <v>8055057</v>
          </cell>
          <cell r="R277" t="str">
            <v>paula.larotta@scrd.gov.co</v>
          </cell>
          <cell r="S277">
            <v>29400</v>
          </cell>
          <cell r="T277">
            <v>42</v>
          </cell>
          <cell r="U277" t="str">
            <v>BOGOTÁ, BOGOTÁ D.C.</v>
          </cell>
          <cell r="V277" t="str">
            <v>Comunicadora Social con Especialización en Gerencia y Gestión Cultural, con experiencia superior a ocho (8) años en gestion cultural y/o comunitaria, acciones
de informacion y politicas publicas.</v>
          </cell>
          <cell r="W277" t="str">
            <v>NO APLICA</v>
          </cell>
          <cell r="X277" t="str">
            <v>NO APLICA</v>
          </cell>
          <cell r="Y277" t="str">
            <v>CO1.PCCNTR.3387514</v>
          </cell>
          <cell r="Z277" t="str">
            <v>https://community.secop.gov.co/Public/Tendering/ContractNoticePhases/View?PPI=CO1.PPI.16976712&amp;isFromPublicArea=True&amp;isModal=False</v>
          </cell>
          <cell r="AA277">
            <v>44583</v>
          </cell>
          <cell r="AB277" t="str">
            <v>5 Contratación directa</v>
          </cell>
          <cell r="AC277" t="str">
            <v>33 Prestación de Servicios Profesionales y Apoyo (5-8)</v>
          </cell>
          <cell r="AE277" t="str">
            <v>1 1. Ley 80</v>
          </cell>
          <cell r="AF277" t="str">
            <v>SUBSECRETARIA DE CULTURA CIUDADANA</v>
          </cell>
          <cell r="AG277" t="str">
            <v>SUBSECRETARIA DE CULTURA CIUDADANA</v>
          </cell>
          <cell r="AH277" t="str">
            <v>1 1. Inversión</v>
          </cell>
          <cell r="AI277">
            <v>7881</v>
          </cell>
          <cell r="AJ277" t="str">
            <v>O2301160124000000</v>
          </cell>
          <cell r="AK277" t="str">
            <v>Generación de desarrollo social y económico sostenible a través de actividades culturales y creativas en Bogotá.</v>
          </cell>
          <cell r="AO277">
            <v>72106166</v>
          </cell>
          <cell r="AR277">
            <v>72106166</v>
          </cell>
          <cell r="AV277">
            <v>6555106</v>
          </cell>
          <cell r="AW277">
            <v>330</v>
          </cell>
          <cell r="AX277">
            <v>72106166</v>
          </cell>
          <cell r="AY277">
            <v>44588</v>
          </cell>
          <cell r="AZ277">
            <v>173</v>
          </cell>
          <cell r="BA277">
            <v>72106166</v>
          </cell>
          <cell r="BB277">
            <v>44568</v>
          </cell>
          <cell r="BC277" t="str">
            <v>6 6: Prestacion de servicios</v>
          </cell>
          <cell r="BD277" t="str">
            <v>1 Nacional</v>
          </cell>
          <cell r="BE277" t="str">
            <v>3 3. Único Contratista</v>
          </cell>
          <cell r="BF277">
            <v>44585</v>
          </cell>
          <cell r="BG277">
            <v>44593</v>
          </cell>
          <cell r="BH277">
            <v>44925</v>
          </cell>
          <cell r="BI277">
            <v>44925</v>
          </cell>
          <cell r="BJ277" t="str">
            <v>2 2-Ejecución</v>
          </cell>
          <cell r="BK277" t="str">
            <v>1 1. Días</v>
          </cell>
          <cell r="BL277">
            <v>332</v>
          </cell>
          <cell r="BO277">
            <v>332</v>
          </cell>
          <cell r="BP277">
            <v>44589</v>
          </cell>
          <cell r="BQ277">
            <v>44589</v>
          </cell>
          <cell r="BR277">
            <v>45107</v>
          </cell>
          <cell r="CE277" t="str">
            <v>PENDIENTE</v>
          </cell>
          <cell r="CF277" t="str">
            <v>PENDIENTE</v>
          </cell>
          <cell r="CG277" t="str">
            <v>3 3. Municipal</v>
          </cell>
          <cell r="CH277" t="str">
            <v>2 2. Transferencias</v>
          </cell>
          <cell r="CI277" t="str">
            <v>1 1-Pesos Colombianos</v>
          </cell>
          <cell r="CJ277" t="str">
            <v>149 3. Bogotá D.C.</v>
          </cell>
          <cell r="CK277" t="str">
            <v>17 17 La Candelaria</v>
          </cell>
          <cell r="CL277" t="str">
            <v>LA CANDELARIA</v>
          </cell>
          <cell r="CM277" t="str">
            <v>1 1. Única</v>
          </cell>
          <cell r="CN277" t="str">
            <v>4 CARRERA</v>
          </cell>
          <cell r="CO277">
            <v>8</v>
          </cell>
          <cell r="CP277">
            <v>9</v>
          </cell>
          <cell r="CQ277">
            <v>83</v>
          </cell>
          <cell r="CR277" t="str">
            <v>1 Interno</v>
          </cell>
          <cell r="CS277" t="str">
            <v>ZOAD HUMAR FORERO</v>
          </cell>
          <cell r="CT277">
            <v>52221928</v>
          </cell>
          <cell r="CU277">
            <v>7</v>
          </cell>
          <cell r="CW277" t="str">
            <v>COMUNICADOR SOCIAL ESPECIALISTA</v>
          </cell>
        </row>
        <row r="278">
          <cell r="A278">
            <v>276</v>
          </cell>
          <cell r="B278" t="str">
            <v>CONTRATO DE PRESTACIÓN DE SERVICIOS PROFESIONALES Y/O APOYO A LA GESTIÓN</v>
          </cell>
          <cell r="C278" t="str">
            <v>Esdop 202 de 2022</v>
          </cell>
          <cell r="D278" t="str">
            <v>CONTRATACIÓN DIRECTA</v>
          </cell>
          <cell r="E278" t="str">
            <v>CARLOS GABRIEL RODRIGUEZ CAMARGO</v>
          </cell>
          <cell r="F278" t="str">
            <v>MASCULINO</v>
          </cell>
          <cell r="G278">
            <v>79611639</v>
          </cell>
          <cell r="H278">
            <v>5</v>
          </cell>
          <cell r="I278" t="str">
            <v xml:space="preserve"> Prestar servicios profesionales a la Subsecretaría Distrital de Cultura Ciudadana y Gestión del Conocimiento en cumplimiento de las metas asociadas al proyecto de inversión 7879"Fortalecimiento de la Cultura Ciudadana y su institucionalidad en Bogotá", para fortalecer la articulación de las acciones de cultura ciudadana y cambio cultural en el territorio y promover la participación ciudadana en el marco de la Red Distrital de Cultura Ciudadana y Democrática, la Política Pública de Cultura Ciudadana y la Escuela de Cultura Ciudadana en la vigencia 2022</v>
          </cell>
          <cell r="J278" t="str">
            <v>17 17. Contrato de Prestación de Servicios</v>
          </cell>
          <cell r="K278" t="str">
            <v>1 Contratista</v>
          </cell>
          <cell r="L278" t="str">
            <v xml:space="preserve">1 Natural </v>
          </cell>
          <cell r="M278" t="str">
            <v>2 Privada (1)</v>
          </cell>
          <cell r="N278" t="str">
            <v>4 Persona Natural (2)</v>
          </cell>
          <cell r="O278" t="str">
            <v xml:space="preserve">31 31-Servicios Profesionales </v>
          </cell>
          <cell r="P278" t="str">
            <v>KR 6 E 1 A 60 TO 3</v>
          </cell>
          <cell r="Q278">
            <v>3153428789</v>
          </cell>
          <cell r="R278" t="str">
            <v>carlosg.rodriguez@scrd.gov.co</v>
          </cell>
          <cell r="S278">
            <v>27050</v>
          </cell>
          <cell r="T278">
            <v>48</v>
          </cell>
          <cell r="U278" t="str">
            <v>BOGOTÁ, BOGOTÁ D.C.</v>
          </cell>
          <cell r="V278" t="str">
            <v>licenciado en lingüística y literatura con experiencia superior a 9 años en
coordinación y desarrollo de proyectos gestión cultural, procesos de fomento y actividades de investigación y sistematización.</v>
          </cell>
          <cell r="W278" t="str">
            <v>NO APLICA</v>
          </cell>
          <cell r="X278" t="str">
            <v>NO APLICA</v>
          </cell>
          <cell r="Y278" t="str">
            <v>CO1.PCCNTR.3272743</v>
          </cell>
          <cell r="Z278" t="str">
            <v>https://community.secop.gov.co/Public/Tendering/ContractNoticePhases/View?PPI=CO1.PPI.16799151&amp;isFromPublicArea=True&amp;isModal=False</v>
          </cell>
          <cell r="AA278">
            <v>44578</v>
          </cell>
          <cell r="AB278" t="str">
            <v>5 Contratación directa</v>
          </cell>
          <cell r="AC278" t="str">
            <v>33 Prestación de Servicios Profesionales y Apoyo (5-8)</v>
          </cell>
          <cell r="AE278" t="str">
            <v>1 1. Ley 80</v>
          </cell>
          <cell r="AF278" t="str">
            <v>SUBSECRETARIA DE CULTURA CIUDADANA</v>
          </cell>
          <cell r="AG278" t="str">
            <v>SUBSECRETARIA DE CULTURA CIUDADANA</v>
          </cell>
          <cell r="AH278" t="str">
            <v>1 1. Inversión</v>
          </cell>
          <cell r="AI278">
            <v>7881</v>
          </cell>
          <cell r="AJ278" t="str">
            <v>O2301160124000000</v>
          </cell>
          <cell r="AK278" t="str">
            <v>Generación de desarrollo social y económico sostenible a través de actividades culturales y creativas en Bogotá.</v>
          </cell>
          <cell r="AO278">
            <v>72106166</v>
          </cell>
          <cell r="AR278">
            <v>72106166</v>
          </cell>
          <cell r="AV278">
            <v>6555106</v>
          </cell>
          <cell r="AW278">
            <v>376</v>
          </cell>
          <cell r="AX278">
            <v>72106166</v>
          </cell>
          <cell r="AY278">
            <v>44589</v>
          </cell>
          <cell r="AZ278">
            <v>439</v>
          </cell>
          <cell r="BA278">
            <v>72106166</v>
          </cell>
          <cell r="BB278">
            <v>44581</v>
          </cell>
          <cell r="BC278" t="str">
            <v>6 6: Prestacion de servicios</v>
          </cell>
          <cell r="BD278" t="str">
            <v>1 Nacional</v>
          </cell>
          <cell r="BE278" t="str">
            <v>3 3. Único Contratista</v>
          </cell>
          <cell r="BF278">
            <v>44580</v>
          </cell>
          <cell r="BG278">
            <v>44593</v>
          </cell>
          <cell r="BH278">
            <v>44925</v>
          </cell>
          <cell r="BI278">
            <v>44925</v>
          </cell>
          <cell r="BJ278" t="str">
            <v>2 2-Ejecución</v>
          </cell>
          <cell r="BK278" t="str">
            <v>1 1. Días</v>
          </cell>
          <cell r="BL278">
            <v>332</v>
          </cell>
          <cell r="BO278">
            <v>332</v>
          </cell>
          <cell r="BP278">
            <v>44589</v>
          </cell>
          <cell r="BQ278">
            <v>44586</v>
          </cell>
          <cell r="BR278">
            <v>45107</v>
          </cell>
          <cell r="CE278" t="str">
            <v>PENDIENTE</v>
          </cell>
          <cell r="CF278" t="str">
            <v>PENDIENTE</v>
          </cell>
          <cell r="CG278" t="str">
            <v>3 3. Municipal</v>
          </cell>
          <cell r="CH278" t="str">
            <v>2 2. Transferencias</v>
          </cell>
          <cell r="CI278" t="str">
            <v>1 1-Pesos Colombianos</v>
          </cell>
          <cell r="CJ278" t="str">
            <v>149 3. Bogotá D.C.</v>
          </cell>
          <cell r="CK278" t="str">
            <v>17 17 La Candelaria</v>
          </cell>
          <cell r="CL278" t="str">
            <v>LA CANDELARIA</v>
          </cell>
          <cell r="CM278" t="str">
            <v>1 1. Única</v>
          </cell>
          <cell r="CN278" t="str">
            <v>4 CARRERA</v>
          </cell>
          <cell r="CO278">
            <v>8</v>
          </cell>
          <cell r="CP278">
            <v>9</v>
          </cell>
          <cell r="CQ278">
            <v>83</v>
          </cell>
          <cell r="CR278" t="str">
            <v>1 Interno</v>
          </cell>
          <cell r="CS278" t="str">
            <v>DAVID ESTEBAN CORDOBA ARIZA</v>
          </cell>
          <cell r="CT278">
            <v>81717279</v>
          </cell>
          <cell r="CU278">
            <v>0</v>
          </cell>
        </row>
        <row r="279">
          <cell r="A279">
            <v>277</v>
          </cell>
          <cell r="B279" t="str">
            <v>CONTRATO DE PRESTACIÓN DE SERVICIOS PROFESIONALES Y/O APOYO A LA GESTIÓN</v>
          </cell>
          <cell r="C279" t="str">
            <v>Esdop 263 de 2022</v>
          </cell>
          <cell r="D279" t="str">
            <v>CONTRATACIÓN DIRECTA</v>
          </cell>
          <cell r="E279" t="str">
            <v>JESSICA MARIA RODRIGUEZ BRICEÑO</v>
          </cell>
          <cell r="F279" t="str">
            <v>FEMENINO</v>
          </cell>
          <cell r="G279">
            <v>1032495283</v>
          </cell>
          <cell r="H279">
            <v>9</v>
          </cell>
          <cell r="I279"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 conceptualización, producción, implementación y seguimiento de prototipos, activaciones y en general de las acciones de cambio cultural programadas en la vigencia 2022.</v>
          </cell>
          <cell r="J279" t="str">
            <v>17 17. Contrato de Prestación de Servicios</v>
          </cell>
          <cell r="K279" t="str">
            <v>1 Contratista</v>
          </cell>
          <cell r="L279" t="str">
            <v xml:space="preserve">1 Natural </v>
          </cell>
          <cell r="M279" t="str">
            <v>2 Privada (1)</v>
          </cell>
          <cell r="N279" t="str">
            <v>4 Persona Natural (2)</v>
          </cell>
          <cell r="O279" t="str">
            <v xml:space="preserve">31 31-Servicios Profesionales </v>
          </cell>
          <cell r="P279" t="str">
            <v>Calle 22 Bis # 48-40</v>
          </cell>
          <cell r="Q279">
            <v>2693836</v>
          </cell>
          <cell r="R279" t="str">
            <v>jessica.rodriguez@scrd.gov.co</v>
          </cell>
          <cell r="S279">
            <v>35740</v>
          </cell>
          <cell r="T279">
            <v>25</v>
          </cell>
          <cell r="U279" t="str">
            <v>BOGOTÁ, BOGOTÁ D.C.</v>
          </cell>
          <cell r="V279" t="str">
            <v>Diseñadora</v>
          </cell>
          <cell r="W279" t="str">
            <v>NO APLICA</v>
          </cell>
          <cell r="X279" t="str">
            <v>NO APLICA</v>
          </cell>
          <cell r="Y279" t="str">
            <v>CO1.PCCNTR.3394522</v>
          </cell>
          <cell r="Z279" t="str">
            <v>https://community.secop.gov.co/Public/Tendering/ContractNoticePhases/View?PPI=CO1.PPI.17017152&amp;isFromPublicArea=True&amp;isModal=False</v>
          </cell>
          <cell r="AA279">
            <v>44585</v>
          </cell>
          <cell r="AB279" t="str">
            <v>5 Contratación directa</v>
          </cell>
          <cell r="AC279" t="str">
            <v>33 Prestación de Servicios Profesionales y Apoyo (5-8)</v>
          </cell>
          <cell r="AE279" t="str">
            <v>1 1. Ley 80</v>
          </cell>
          <cell r="AF279" t="str">
            <v>SUBSECRETARIA DE CULTURA CIUDADANA</v>
          </cell>
          <cell r="AG279" t="str">
            <v>SUBSECRETARIA DE CULTURA CIUDADANA</v>
          </cell>
          <cell r="AH279" t="str">
            <v>1 1. Inversión</v>
          </cell>
          <cell r="AI279">
            <v>7881</v>
          </cell>
          <cell r="AJ279" t="str">
            <v>O2301160124000000</v>
          </cell>
          <cell r="AK279" t="str">
            <v>Generación de desarrollo social y económico sostenible a través de actividades culturales y creativas en Bogotá.</v>
          </cell>
          <cell r="AO279">
            <v>48457167</v>
          </cell>
          <cell r="AR279">
            <v>48457167</v>
          </cell>
          <cell r="AV279">
            <v>4405197</v>
          </cell>
          <cell r="AW279">
            <v>329</v>
          </cell>
          <cell r="AX279">
            <v>48457167</v>
          </cell>
          <cell r="AY279">
            <v>44588</v>
          </cell>
          <cell r="AZ279">
            <v>433</v>
          </cell>
          <cell r="BA279">
            <v>48457167</v>
          </cell>
          <cell r="BB279">
            <v>44581</v>
          </cell>
          <cell r="BC279" t="str">
            <v>6 6: Prestacion de servicios</v>
          </cell>
          <cell r="BD279" t="str">
            <v>1 Nacional</v>
          </cell>
          <cell r="BE279" t="str">
            <v>3 3. Único Contratista</v>
          </cell>
          <cell r="BF279">
            <v>44586</v>
          </cell>
          <cell r="BG279">
            <v>44593</v>
          </cell>
          <cell r="BH279">
            <v>44925</v>
          </cell>
          <cell r="BI279">
            <v>44925</v>
          </cell>
          <cell r="BJ279" t="str">
            <v>2 2-Ejecución</v>
          </cell>
          <cell r="BK279" t="str">
            <v>1 1. Días</v>
          </cell>
          <cell r="BL279">
            <v>332</v>
          </cell>
          <cell r="BO279">
            <v>332</v>
          </cell>
          <cell r="BP279">
            <v>44588</v>
          </cell>
          <cell r="BQ279">
            <v>44587</v>
          </cell>
          <cell r="BR279">
            <v>45107</v>
          </cell>
          <cell r="CE279" t="str">
            <v>PENDIENTE</v>
          </cell>
          <cell r="CF279" t="str">
            <v>PENDIENTE</v>
          </cell>
          <cell r="CG279" t="str">
            <v>3 3. Municipal</v>
          </cell>
          <cell r="CH279" t="str">
            <v>2 2. Transferencias</v>
          </cell>
          <cell r="CI279" t="str">
            <v>1 1-Pesos Colombianos</v>
          </cell>
          <cell r="CJ279" t="str">
            <v>149 3. Bogotá D.C.</v>
          </cell>
          <cell r="CK279" t="str">
            <v>17 17 La Candelaria</v>
          </cell>
          <cell r="CL279" t="str">
            <v>LA CANDELARIA</v>
          </cell>
          <cell r="CM279" t="str">
            <v>1 1. Única</v>
          </cell>
          <cell r="CN279" t="str">
            <v>4 CARRERA</v>
          </cell>
          <cell r="CO279">
            <v>8</v>
          </cell>
          <cell r="CP279">
            <v>9</v>
          </cell>
          <cell r="CQ279">
            <v>83</v>
          </cell>
          <cell r="CR279" t="str">
            <v>1 Interno</v>
          </cell>
          <cell r="CS279" t="str">
            <v>ZOAD HUMAR FORERO</v>
          </cell>
          <cell r="CT279">
            <v>52221928</v>
          </cell>
          <cell r="CU279">
            <v>7</v>
          </cell>
        </row>
        <row r="280">
          <cell r="A280">
            <v>278</v>
          </cell>
          <cell r="B280" t="str">
            <v>CONTRATO DE PRESTACIÓN DE SERVICIOS PROFESIONALES Y/O APOYO A LA GESTIÓN</v>
          </cell>
          <cell r="C280" t="str">
            <v>Esdop 264 de 2022</v>
          </cell>
          <cell r="D280" t="str">
            <v>CONTRATACIÓN DIRECTA</v>
          </cell>
          <cell r="E280" t="str">
            <v>JHON FREDY CRUZ BAQUERO</v>
          </cell>
          <cell r="F280" t="str">
            <v>MASCULINO</v>
          </cell>
          <cell r="G280">
            <v>1023022497</v>
          </cell>
          <cell r="H280">
            <v>6</v>
          </cell>
          <cell r="I280" t="str">
            <v xml:space="preserve"> PRESTAR SERVICIOS A LA SUBSECRETARIA DISTRITAL DE CULTURA CIUDADANA Y GESTION DEL CONOCIMIENTO EN CUMPLIMIENTO DE LA META "DISENAR Y ACOMPANAR LA IMPLEMENTACION DE DIEZ (10) ESTRATEGIAS DE CULTURA  CIUDADANA EN TORNO A LOS TEMAS PRIORIZADOS POR LA ADMINISTRACION DISTRITAL" ASOCIADAS AL PROYECTO DE  INVERSION 7879, PARA APOYAR LA ORGANIZACION LOGISTICA Y OPERATIVA REQUERIDA PARA LA PROGRAMACION E  IMPLEMENTACION DE PROTOTIPADOS, INTERVENCIONES Y ACCIONES PEDAGOGICAS CAMBIO CULTURAL, PROGRAMADOS PARA LA VIGENCIA 2022.</v>
          </cell>
          <cell r="J280" t="str">
            <v>17 17. Contrato de Prestación de Servicios</v>
          </cell>
          <cell r="K280" t="str">
            <v>1 Contratista</v>
          </cell>
          <cell r="L280" t="str">
            <v xml:space="preserve">1 Natural </v>
          </cell>
          <cell r="M280" t="str">
            <v>2 Privada (1)</v>
          </cell>
          <cell r="N280" t="str">
            <v>4 Persona Natural (2)</v>
          </cell>
          <cell r="O280" t="str">
            <v xml:space="preserve">31 31-Servicios Profesionales </v>
          </cell>
          <cell r="P280" t="str">
            <v>CL 19 SUR 51 B 22</v>
          </cell>
          <cell r="Q280">
            <v>2175325</v>
          </cell>
          <cell r="R280" t="str">
            <v>jhonf.cruz@scrd.gov.co</v>
          </cell>
          <cell r="S280">
            <v>35630</v>
          </cell>
          <cell r="T280">
            <v>25</v>
          </cell>
          <cell r="U280" t="str">
            <v>BOGOTÁ, BOGOTÁ D.C.</v>
          </cell>
          <cell r="V280" t="str">
            <v>Bachiller Académico, con experiencia superior a 3 años en
desarrollo de actividades operativas, logísticas, artísticas y puestas en escena en espacio público.</v>
          </cell>
          <cell r="W280" t="str">
            <v>NO APLICA</v>
          </cell>
          <cell r="X280" t="str">
            <v>NO APLICA</v>
          </cell>
          <cell r="Y280" t="str">
            <v>CO1.PCCNTR.3394917</v>
          </cell>
          <cell r="Z280" t="str">
            <v>https://community.secop.gov.co/Public/Tendering/ContractNoticePhases/View?PPI=CO1.PPI.17068473&amp;isFromPublicArea=True&amp;isModal=False</v>
          </cell>
          <cell r="AA280">
            <v>44585</v>
          </cell>
          <cell r="AB280" t="str">
            <v>5 Contratación directa</v>
          </cell>
          <cell r="AC280" t="str">
            <v>33 Prestación de Servicios Profesionales y Apoyo (5-8)</v>
          </cell>
          <cell r="AE280" t="str">
            <v>1 1. Ley 80</v>
          </cell>
          <cell r="AF280" t="str">
            <v>SUBSECRETARIA DE CULTURA CIUDADANA</v>
          </cell>
          <cell r="AG280" t="str">
            <v>SUBSECRETARIA DE CULTURA CIUDADANA</v>
          </cell>
          <cell r="AH280" t="str">
            <v>1 1. Inversión</v>
          </cell>
          <cell r="AI280">
            <v>7881</v>
          </cell>
          <cell r="AJ280" t="str">
            <v>O2301160124000000</v>
          </cell>
          <cell r="AK280" t="str">
            <v>Generación de desarrollo social y económico sostenible a través de actividades culturales y creativas en Bogotá.</v>
          </cell>
          <cell r="AO280">
            <v>27413243</v>
          </cell>
          <cell r="AR280">
            <v>27413243</v>
          </cell>
          <cell r="AV280">
            <v>2492113</v>
          </cell>
          <cell r="AW280">
            <v>445</v>
          </cell>
          <cell r="AX280">
            <v>27413243</v>
          </cell>
          <cell r="AY280">
            <v>44592</v>
          </cell>
          <cell r="AZ280">
            <v>379</v>
          </cell>
          <cell r="BA280">
            <v>27413243</v>
          </cell>
          <cell r="BB280">
            <v>44578</v>
          </cell>
          <cell r="BC280" t="str">
            <v>6 6: Prestacion de servicios</v>
          </cell>
          <cell r="BD280" t="str">
            <v>1 Nacional</v>
          </cell>
          <cell r="BE280" t="str">
            <v>3 3. Único Contratista</v>
          </cell>
          <cell r="BF280">
            <v>44586</v>
          </cell>
          <cell r="BG280">
            <v>44596</v>
          </cell>
          <cell r="BH280">
            <v>44925</v>
          </cell>
          <cell r="BI280">
            <v>44925</v>
          </cell>
          <cell r="BJ280" t="str">
            <v>2 2-Ejecución</v>
          </cell>
          <cell r="BK280" t="str">
            <v>1 1. Días</v>
          </cell>
          <cell r="BL280">
            <v>329</v>
          </cell>
          <cell r="BO280">
            <v>329</v>
          </cell>
          <cell r="BP280">
            <v>44596</v>
          </cell>
          <cell r="BQ280">
            <v>44589</v>
          </cell>
          <cell r="BR280">
            <v>45107</v>
          </cell>
          <cell r="CE280" t="str">
            <v>PENDIENTE</v>
          </cell>
          <cell r="CF280" t="str">
            <v>PENDIENTE</v>
          </cell>
          <cell r="CG280" t="str">
            <v>3 3. Municipal</v>
          </cell>
          <cell r="CH280" t="str">
            <v>2 2. Transferencias</v>
          </cell>
          <cell r="CI280" t="str">
            <v>1 1-Pesos Colombianos</v>
          </cell>
          <cell r="CJ280" t="str">
            <v>149 3. Bogotá D.C.</v>
          </cell>
          <cell r="CK280" t="str">
            <v>17 17 La Candelaria</v>
          </cell>
          <cell r="CL280" t="str">
            <v>LA CANDELARIA</v>
          </cell>
          <cell r="CM280" t="str">
            <v>1 1. Única</v>
          </cell>
          <cell r="CN280" t="str">
            <v>4 CARRERA</v>
          </cell>
          <cell r="CO280">
            <v>8</v>
          </cell>
          <cell r="CP280">
            <v>9</v>
          </cell>
          <cell r="CQ280">
            <v>83</v>
          </cell>
          <cell r="CR280" t="str">
            <v>1 Interno</v>
          </cell>
          <cell r="CS280" t="str">
            <v>ZOAD HUMAR FORERO</v>
          </cell>
          <cell r="CT280">
            <v>52221928</v>
          </cell>
          <cell r="CU280">
            <v>7</v>
          </cell>
          <cell r="CW280" t="str">
            <v>BACHILLER</v>
          </cell>
        </row>
        <row r="281">
          <cell r="A281">
            <v>279</v>
          </cell>
          <cell r="B281" t="str">
            <v>CONTRATO DE PRESTACIÓN DE SERVICIOS PROFESIONALES Y/O APOYO A LA GESTIÓN</v>
          </cell>
          <cell r="C281" t="str">
            <v>ESDOP 147 DE 2022_1</v>
          </cell>
          <cell r="D281" t="str">
            <v>CONTRATACIÓN DIRECTA</v>
          </cell>
          <cell r="E281" t="str">
            <v>LUIS ALEJANDRO FERNANDEZ VARGAS</v>
          </cell>
          <cell r="F281" t="str">
            <v>MASCULINO</v>
          </cell>
          <cell r="G281">
            <v>79574101</v>
          </cell>
          <cell r="H281">
            <v>6</v>
          </cell>
          <cell r="I281" t="str">
            <v xml:space="preserve"> Apoyar jurídicamente actividades propias del plan estratégico de talento humano, así como todo lo relacionado con las situaciones administrativas, derecho laboral colectivo y demás aspectos en materia laboral que se lleguen a presentar con los/as servidores/as durante la vigencia 2022.</v>
          </cell>
          <cell r="J281" t="str">
            <v>17 17. Contrato de Prestación de Servicios</v>
          </cell>
          <cell r="K281" t="str">
            <v>1 Contratista</v>
          </cell>
          <cell r="L281" t="str">
            <v xml:space="preserve">1 Natural </v>
          </cell>
          <cell r="M281" t="str">
            <v>2 Privada (1)</v>
          </cell>
          <cell r="N281" t="str">
            <v>4 Persona Natural (2)</v>
          </cell>
          <cell r="O281" t="str">
            <v xml:space="preserve">31 31-Servicios Profesionales </v>
          </cell>
          <cell r="P281" t="str">
            <v>CLL 144 13 66 AP 503</v>
          </cell>
          <cell r="Q281">
            <v>6275768</v>
          </cell>
          <cell r="R281" t="str">
            <v>luisalejandrof@hotmail.com</v>
          </cell>
          <cell r="S281">
            <v>26034</v>
          </cell>
          <cell r="T281">
            <v>51</v>
          </cell>
          <cell r="U281" t="str">
            <v>BOGOTÁ, BOGOTÁ D.C.</v>
          </cell>
          <cell r="V281" t="str">
            <v>Abogado, Título de especializacion en Derecho Administrativo y Constitucional, y cuenta con más de seis (6) años de experiencia profesional</v>
          </cell>
          <cell r="W281" t="str">
            <v>NO APLICA</v>
          </cell>
          <cell r="X281" t="str">
            <v>NO APLICA</v>
          </cell>
          <cell r="Y281" t="str">
            <v>CO1.PCCNTR.3397979</v>
          </cell>
          <cell r="Z281" t="str">
            <v>https://community.secop.gov.co/Public/Tendering/ContractNoticePhases/View?PPI=CO1.PPI.16937085&amp;isFromPublicArea=True&amp;isModal=False</v>
          </cell>
          <cell r="AA281">
            <v>44585</v>
          </cell>
          <cell r="AB281" t="str">
            <v>5 Contratación directa</v>
          </cell>
          <cell r="AC281" t="str">
            <v>33 Prestación de Servicios Profesionales y Apoyo (5-8)</v>
          </cell>
          <cell r="AE281" t="str">
            <v>1 1. Ley 80</v>
          </cell>
          <cell r="AF281" t="str">
            <v>DIRECCION DE GESTION CORPORATIVA</v>
          </cell>
          <cell r="AG281" t="str">
            <v>GRUPO INTERNO DE TRABAJO DE TALENTO HUMANO</v>
          </cell>
          <cell r="AH281" t="str">
            <v>1 1. Inversión</v>
          </cell>
          <cell r="AI281">
            <v>7881</v>
          </cell>
          <cell r="AJ281" t="str">
            <v>O2301160124000000</v>
          </cell>
          <cell r="AK281" t="str">
            <v>Generación de desarrollo social y económico sostenible a través de actividades culturales y creativas en Bogotá.</v>
          </cell>
          <cell r="AO281">
            <v>132677017</v>
          </cell>
          <cell r="AR281">
            <v>132677017</v>
          </cell>
          <cell r="AV281">
            <v>12061547</v>
          </cell>
          <cell r="AW281">
            <v>337</v>
          </cell>
          <cell r="AX281">
            <v>132677017</v>
          </cell>
          <cell r="AY281">
            <v>44588</v>
          </cell>
          <cell r="AZ281">
            <v>70</v>
          </cell>
          <cell r="BA281">
            <v>132677020</v>
          </cell>
          <cell r="BB281">
            <v>44566</v>
          </cell>
          <cell r="BC281" t="str">
            <v>6 6: Prestacion de servicios</v>
          </cell>
          <cell r="BD281" t="str">
            <v>1 Nacional</v>
          </cell>
          <cell r="BE281" t="str">
            <v>3 3. Único Contratista</v>
          </cell>
          <cell r="BF281">
            <v>44587</v>
          </cell>
          <cell r="BG281">
            <v>44589</v>
          </cell>
          <cell r="BH281">
            <v>44923</v>
          </cell>
          <cell r="BI281">
            <v>44923</v>
          </cell>
          <cell r="BJ281" t="str">
            <v>2 2-Ejecución</v>
          </cell>
          <cell r="BK281" t="str">
            <v>1 1. Días</v>
          </cell>
          <cell r="BL281">
            <v>334</v>
          </cell>
          <cell r="BO281">
            <v>334</v>
          </cell>
          <cell r="BP281">
            <v>44593</v>
          </cell>
          <cell r="BQ281">
            <v>44587</v>
          </cell>
          <cell r="BR281">
            <v>45110</v>
          </cell>
          <cell r="CE281" t="str">
            <v>PENDIENTE</v>
          </cell>
          <cell r="CF281" t="str">
            <v>PENDIENTE</v>
          </cell>
          <cell r="CG281" t="str">
            <v>3 3. Municipal</v>
          </cell>
          <cell r="CH281" t="str">
            <v>2 2. Transferencias</v>
          </cell>
          <cell r="CI281" t="str">
            <v>1 1-Pesos Colombianos</v>
          </cell>
          <cell r="CJ281" t="str">
            <v>149 3. Bogotá D.C.</v>
          </cell>
          <cell r="CK281" t="str">
            <v>17 17 La Candelaria</v>
          </cell>
          <cell r="CL281" t="str">
            <v>LA CANDELARIA</v>
          </cell>
          <cell r="CM281" t="str">
            <v>1 1. Única</v>
          </cell>
          <cell r="CN281" t="str">
            <v>4 CARRERA</v>
          </cell>
          <cell r="CO281">
            <v>8</v>
          </cell>
          <cell r="CP281">
            <v>9</v>
          </cell>
          <cell r="CQ281">
            <v>83</v>
          </cell>
          <cell r="CR281" t="str">
            <v>1 Interno</v>
          </cell>
          <cell r="CS281" t="str">
            <v>ALBA NOHORA DIAZ GALAN</v>
          </cell>
          <cell r="CT281">
            <v>40367914</v>
          </cell>
          <cell r="CU281">
            <v>8</v>
          </cell>
          <cell r="CW281" t="str">
            <v>ABOGADO</v>
          </cell>
        </row>
        <row r="282">
          <cell r="A282">
            <v>280</v>
          </cell>
          <cell r="B282" t="str">
            <v>CONTRATO DE PRESTACIÓN DE SERVICIOS PROFESIONALES Y/O APOYO A LA GESTIÓN</v>
          </cell>
          <cell r="C282" t="str">
            <v>ESDOP 246 DE 2022</v>
          </cell>
          <cell r="D282" t="str">
            <v>CONTRATACIÓN DIRECTA</v>
          </cell>
          <cell r="E282" t="str">
            <v>ANGELA VIVIANA ROA RUIZ</v>
          </cell>
          <cell r="F282" t="str">
            <v>FEMENINO</v>
          </cell>
          <cell r="G282">
            <v>1020808318</v>
          </cell>
          <cell r="H282">
            <v>1</v>
          </cell>
          <cell r="I282" t="str">
            <v xml:space="preserve"> Prestar con plena autonomía técnica y administrativa sus servicios profesionales para apoyar la ejecución del proyecto de inversión 7880 en la meta 2 para la vigencia 2022, en la elaboración de indicadores y desarrollo de documentos para la transversalización de enfoques en las diferentes fases del proceso de formulación de la política pública de lectura, escritura y oralidad de la dirección de lectura y bibliotecas de la entidad.</v>
          </cell>
          <cell r="J282" t="str">
            <v>17 17. Contrato de Prestación de Servicios</v>
          </cell>
          <cell r="K282" t="str">
            <v>1 Contratista</v>
          </cell>
          <cell r="L282" t="str">
            <v xml:space="preserve">1 Natural </v>
          </cell>
          <cell r="M282" t="str">
            <v>2 Privada (1)</v>
          </cell>
          <cell r="N282" t="str">
            <v>4 Persona Natural (2)</v>
          </cell>
          <cell r="O282" t="str">
            <v xml:space="preserve">31 31-Servicios Profesionales </v>
          </cell>
          <cell r="P282" t="str">
            <v>CL 174 BIS 58 60</v>
          </cell>
          <cell r="Q282">
            <v>3060352</v>
          </cell>
          <cell r="R282" t="str">
            <v>angela.roa@scrd.gov.co</v>
          </cell>
          <cell r="S282">
            <v>34936</v>
          </cell>
          <cell r="T282">
            <v>27</v>
          </cell>
          <cell r="U282" t="str">
            <v>BOGOTÁ, BOGOTÁ D.C.</v>
          </cell>
          <cell r="V282" t="str">
            <v xml:space="preserve">Antropologa  </v>
          </cell>
          <cell r="W282" t="str">
            <v>NO APLICA</v>
          </cell>
          <cell r="X282" t="str">
            <v>NO APLICA</v>
          </cell>
          <cell r="Y282" t="str">
            <v>CO1.PCCNTR.3398614</v>
          </cell>
          <cell r="Z282" t="str">
            <v>https://community.secop.gov.co/Public/Tendering/ContractNoticePhases/View?PPI=CO1.PPI.17030856&amp;isFromPublicArea=True&amp;isModal=False</v>
          </cell>
          <cell r="AA282">
            <v>44584</v>
          </cell>
          <cell r="AB282" t="str">
            <v>5 Contratación directa</v>
          </cell>
          <cell r="AC282" t="str">
            <v>33 Prestación de Servicios Profesionales y Apoyo (5-8)</v>
          </cell>
          <cell r="AE282" t="str">
            <v>1 1. Ley 80</v>
          </cell>
          <cell r="AF282" t="str">
            <v>DIRECCIÓN DE LECTURA Y BIBLIOTECAS</v>
          </cell>
          <cell r="AG282" t="str">
            <v>DIRECCIÓN DE LECTURA Y BIBLIOTECAS</v>
          </cell>
          <cell r="AH282" t="str">
            <v>1 1. Inversión</v>
          </cell>
          <cell r="AI282">
            <v>7881</v>
          </cell>
          <cell r="AJ282" t="str">
            <v>O2301160124000000</v>
          </cell>
          <cell r="AK282" t="str">
            <v>Generación de desarrollo social y económico sostenible a través de actividades culturales y creativas en Bogotá.</v>
          </cell>
          <cell r="AO282">
            <v>48457167</v>
          </cell>
          <cell r="AR282">
            <v>48457167</v>
          </cell>
          <cell r="AV282">
            <v>4405197</v>
          </cell>
          <cell r="AW282">
            <v>323</v>
          </cell>
          <cell r="AX282">
            <v>48457167</v>
          </cell>
          <cell r="AY282">
            <v>44588</v>
          </cell>
          <cell r="AZ282">
            <v>322</v>
          </cell>
          <cell r="BA282">
            <v>48457167</v>
          </cell>
          <cell r="BB282">
            <v>44574</v>
          </cell>
          <cell r="BC282" t="str">
            <v>6 6: Prestacion de servicios</v>
          </cell>
          <cell r="BD282" t="str">
            <v>1 Nacional</v>
          </cell>
          <cell r="BE282" t="str">
            <v>3 3. Único Contratista</v>
          </cell>
          <cell r="BF282">
            <v>44587</v>
          </cell>
          <cell r="BG282">
            <v>44588</v>
          </cell>
          <cell r="BH282">
            <v>44922</v>
          </cell>
          <cell r="BI282">
            <v>44922</v>
          </cell>
          <cell r="BJ282" t="str">
            <v>2 2-Ejecución</v>
          </cell>
          <cell r="BK282" t="str">
            <v>1 1. Días</v>
          </cell>
          <cell r="BL282">
            <v>334</v>
          </cell>
          <cell r="BO282">
            <v>334</v>
          </cell>
          <cell r="BP282">
            <v>44588</v>
          </cell>
          <cell r="BQ282">
            <v>44586</v>
          </cell>
          <cell r="BR282">
            <v>45108</v>
          </cell>
          <cell r="CE282" t="str">
            <v>PENDIENTE</v>
          </cell>
          <cell r="CF282" t="str">
            <v>PENDIENTE</v>
          </cell>
          <cell r="CG282" t="str">
            <v>3 3. Municipal</v>
          </cell>
          <cell r="CH282" t="str">
            <v>2 2. Transferencias</v>
          </cell>
          <cell r="CI282" t="str">
            <v>1 1-Pesos Colombianos</v>
          </cell>
          <cell r="CJ282" t="str">
            <v>149 3. Bogotá D.C.</v>
          </cell>
          <cell r="CK282" t="str">
            <v>17 17 La Candelaria</v>
          </cell>
          <cell r="CL282" t="str">
            <v>LA CANDELARIA</v>
          </cell>
          <cell r="CM282" t="str">
            <v>1 1. Única</v>
          </cell>
          <cell r="CN282" t="str">
            <v>4 CARRERA</v>
          </cell>
          <cell r="CO282">
            <v>8</v>
          </cell>
          <cell r="CP282">
            <v>9</v>
          </cell>
          <cell r="CQ282">
            <v>83</v>
          </cell>
          <cell r="CR282" t="str">
            <v>1 Interno</v>
          </cell>
          <cell r="CS282" t="str">
            <v>MARIA CONSUELO GAITAN GAITAN</v>
          </cell>
          <cell r="CT282">
            <v>35465821</v>
          </cell>
          <cell r="CU282">
            <v>3</v>
          </cell>
          <cell r="CW282" t="str">
            <v>ANTROPOLOGO</v>
          </cell>
        </row>
        <row r="283">
          <cell r="A283">
            <v>281</v>
          </cell>
          <cell r="B283" t="str">
            <v>CONTRATO DE PRESTACIÓN DE SERVICIOS PROFESIONALES Y/O APOYO A LA GESTIÓN</v>
          </cell>
          <cell r="C283" t="str">
            <v>ESDOP 243 DE 2022</v>
          </cell>
          <cell r="D283" t="str">
            <v>CONTRATACIÓN DIRECTA</v>
          </cell>
          <cell r="E283" t="str">
            <v>LAURA ANGELICA CERON HERNANDEZ</v>
          </cell>
          <cell r="F283" t="str">
            <v>FEMENINO</v>
          </cell>
          <cell r="G283">
            <v>1010214515</v>
          </cell>
          <cell r="H283">
            <v>8</v>
          </cell>
          <cell r="I283" t="str">
            <v xml:space="preserve"> PRESTAR CON PLENA AUTONOMIA TECNICA Y ADMINISTRATIVA SUS SERVICIOS PROFESIONALES PARA APOYAR LA EJECUCION DEL PROYECTO DE INVERSION 7880 EN LA META NO. 1 PARA LA VIGENCIA 2022, SERVICIOS PROFESIONALES EN LA ELABORACION DE ESTRATEGIAS DE COMUNICACION QUE POSICIONAN  A NIVEL DISTRITAL EL SISTEMA DISTRITAL DE BIBLIOTECAS.             </v>
          </cell>
          <cell r="J283" t="str">
            <v>17 17. Contrato de Prestación de Servicios</v>
          </cell>
          <cell r="K283" t="str">
            <v>1 Contratista</v>
          </cell>
          <cell r="L283" t="str">
            <v xml:space="preserve">1 Natural </v>
          </cell>
          <cell r="M283" t="str">
            <v>2 Privada (1)</v>
          </cell>
          <cell r="N283" t="str">
            <v>4 Persona Natural (2)</v>
          </cell>
          <cell r="O283" t="str">
            <v xml:space="preserve">31 31-Servicios Profesionales </v>
          </cell>
          <cell r="P283" t="str">
            <v>cr 13 # 44-34</v>
          </cell>
          <cell r="Q283">
            <v>3017063841</v>
          </cell>
          <cell r="R283" t="str">
            <v>laura.ceron@mail.scrd.gov.co</v>
          </cell>
          <cell r="S283">
            <v>34450</v>
          </cell>
          <cell r="T283">
            <v>28</v>
          </cell>
          <cell r="U283" t="str">
            <v>BOGOTÁ, BOGOTÁ D.C.</v>
          </cell>
          <cell r="V283" t="str">
            <v>profesional en PERIODISMO Y OPINIÓN PÚBLICA, y cuenta con dos (2) años de experiencia</v>
          </cell>
          <cell r="W283" t="str">
            <v>NO APLICA</v>
          </cell>
          <cell r="X283" t="str">
            <v>NO APLICA</v>
          </cell>
          <cell r="Y283" t="str">
            <v>CO1.PCCNTR.3398867</v>
          </cell>
          <cell r="Z283" t="str">
            <v>https://community.secop.gov.co/Public/Tendering/ContractNoticePhases/View?PPI=CO1.PPI.17044692&amp;isFromPublicArea=True&amp;isModal=False</v>
          </cell>
          <cell r="AA283">
            <v>44585</v>
          </cell>
          <cell r="AB283" t="str">
            <v>5 Contratación directa</v>
          </cell>
          <cell r="AC283" t="str">
            <v>33 Prestación de Servicios Profesionales y Apoyo (5-8)</v>
          </cell>
          <cell r="AE283" t="str">
            <v>1 1. Ley 80</v>
          </cell>
          <cell r="AF283" t="str">
            <v>DIRECCIÓN DE LECTURA Y BIBLIOTECAS</v>
          </cell>
          <cell r="AG283" t="str">
            <v>DIRECCIÓN DE LECTURA Y BIBLIOTECAS</v>
          </cell>
          <cell r="AH283" t="str">
            <v>1 1. Inversión</v>
          </cell>
          <cell r="AI283">
            <v>7881</v>
          </cell>
          <cell r="AJ283" t="str">
            <v>O2301160124000000</v>
          </cell>
          <cell r="AK283" t="str">
            <v>Generación de desarrollo social y económico sostenible a través de actividades culturales y creativas en Bogotá.</v>
          </cell>
          <cell r="AO283">
            <v>58381080</v>
          </cell>
          <cell r="AR283">
            <v>58381080</v>
          </cell>
          <cell r="AV283">
            <v>5838108</v>
          </cell>
          <cell r="AW283">
            <v>338</v>
          </cell>
          <cell r="AX283">
            <v>58381080</v>
          </cell>
          <cell r="AY283">
            <v>44588</v>
          </cell>
          <cell r="AZ283">
            <v>324</v>
          </cell>
          <cell r="BA283">
            <v>60887420</v>
          </cell>
          <cell r="BB283">
            <v>44574</v>
          </cell>
          <cell r="BC283" t="str">
            <v>6 6: Prestacion de servicios</v>
          </cell>
          <cell r="BD283" t="str">
            <v>1 Nacional</v>
          </cell>
          <cell r="BE283" t="str">
            <v>3 3. Único Contratista</v>
          </cell>
          <cell r="BF283">
            <v>44587</v>
          </cell>
          <cell r="BG283">
            <v>44588</v>
          </cell>
          <cell r="BH283">
            <v>44892</v>
          </cell>
          <cell r="BI283">
            <v>44892</v>
          </cell>
          <cell r="BJ283" t="str">
            <v>2 2-Ejecución</v>
          </cell>
          <cell r="BK283" t="str">
            <v>1 1. Días</v>
          </cell>
          <cell r="BL283">
            <v>304</v>
          </cell>
          <cell r="BO283">
            <v>304</v>
          </cell>
          <cell r="BP283">
            <v>44588</v>
          </cell>
          <cell r="BQ283">
            <v>44587</v>
          </cell>
          <cell r="BR283">
            <v>45078</v>
          </cell>
          <cell r="CE283" t="str">
            <v>PENDIENTE</v>
          </cell>
          <cell r="CF283" t="str">
            <v>PENDIENTE</v>
          </cell>
          <cell r="CG283" t="str">
            <v>3 3. Municipal</v>
          </cell>
          <cell r="CH283" t="str">
            <v>2 2. Transferencias</v>
          </cell>
          <cell r="CI283" t="str">
            <v>1 1-Pesos Colombianos</v>
          </cell>
          <cell r="CJ283" t="str">
            <v>149 3. Bogotá D.C.</v>
          </cell>
          <cell r="CK283" t="str">
            <v>17 17 La Candelaria</v>
          </cell>
          <cell r="CL283" t="str">
            <v>LA CANDELARIA</v>
          </cell>
          <cell r="CM283" t="str">
            <v>1 1. Única</v>
          </cell>
          <cell r="CN283" t="str">
            <v>4 CARRERA</v>
          </cell>
          <cell r="CO283">
            <v>8</v>
          </cell>
          <cell r="CP283">
            <v>9</v>
          </cell>
          <cell r="CQ283">
            <v>83</v>
          </cell>
          <cell r="CR283" t="str">
            <v>1 Interno</v>
          </cell>
          <cell r="CS283" t="str">
            <v>MARIA CONSUELO GAITAN GAITAN</v>
          </cell>
          <cell r="CT283">
            <v>35465821</v>
          </cell>
          <cell r="CU283">
            <v>3</v>
          </cell>
        </row>
        <row r="284">
          <cell r="A284">
            <v>282</v>
          </cell>
          <cell r="B284" t="str">
            <v>CONTRATO DE PRESTACIÓN DE SERVICIOS PROFESIONALES Y/O APOYO A LA GESTIÓN</v>
          </cell>
          <cell r="C284" t="str">
            <v>ESDOP 247</v>
          </cell>
          <cell r="D284" t="str">
            <v>CONTRATACIÓN DIRECTA</v>
          </cell>
          <cell r="E284" t="str">
            <v>IRENE  ALONSO ACOSTA</v>
          </cell>
          <cell r="F284" t="str">
            <v>FEMENINO</v>
          </cell>
          <cell r="G284">
            <v>1032472780</v>
          </cell>
          <cell r="H284">
            <v>9</v>
          </cell>
          <cell r="I284" t="str">
            <v xml:space="preserve"> Prestar con plena autonomía técnica y administrativa sus servicios profesionales para apoyar la ejecución del proyecto de inversión 7880 en la meta 2 para la vigencia 2022 en la gestión y análisis de información pertinente para el desarrollo de las etapas del ciclo de formulación de la política pública de lectura, escritura y oralidad de la Dirección de Lectura y Bibliotecas de la entidad</v>
          </cell>
          <cell r="J284" t="str">
            <v>17 17. Contrato de Prestación de Servicios</v>
          </cell>
          <cell r="K284" t="str">
            <v>1 Contratista</v>
          </cell>
          <cell r="L284" t="str">
            <v xml:space="preserve">1 Natural </v>
          </cell>
          <cell r="M284" t="str">
            <v>2 Privada (1)</v>
          </cell>
          <cell r="N284" t="str">
            <v>4 Persona Natural (2)</v>
          </cell>
          <cell r="O284" t="str">
            <v xml:space="preserve">31 31-Servicios Profesionales </v>
          </cell>
          <cell r="P284" t="str">
            <v>CR 24 37 10</v>
          </cell>
          <cell r="Q284">
            <v>3163249081</v>
          </cell>
          <cell r="R284" t="str">
            <v>irene.alonso@scrd.gov.co</v>
          </cell>
          <cell r="S284">
            <v>34878</v>
          </cell>
          <cell r="T284">
            <v>27</v>
          </cell>
          <cell r="U284" t="str">
            <v>BOGOTÁ, BOGOTÁ D.C.</v>
          </cell>
          <cell r="V284" t="str">
            <v>Antropología; Comunicación Social, y cuenta con un (1) año de experiencia profesional</v>
          </cell>
          <cell r="W284" t="str">
            <v>NO APLICA</v>
          </cell>
          <cell r="X284" t="str">
            <v>NO APLICA</v>
          </cell>
          <cell r="Y284" t="str">
            <v>CO1.PCCNTR.3399212</v>
          </cell>
          <cell r="Z284" t="str">
            <v>https://community.secop.gov.co/Public/Tendering/ContractNoticePhases/View?PPI=CO1.PPI.17043996&amp;isFromPublicArea=True&amp;isModal=False</v>
          </cell>
          <cell r="AA284">
            <v>44585</v>
          </cell>
          <cell r="AB284" t="str">
            <v>5 Contratación directa</v>
          </cell>
          <cell r="AC284" t="str">
            <v>33 Prestación de Servicios Profesionales y Apoyo (5-8)</v>
          </cell>
          <cell r="AE284" t="str">
            <v>1 1. Ley 80</v>
          </cell>
          <cell r="AF284" t="str">
            <v>DIRECCIÓN DE LECTURA Y BIBLIOTECAS</v>
          </cell>
          <cell r="AG284" t="str">
            <v>DIRECCIÓN DE LECTURA Y BIBLIOTECAS</v>
          </cell>
          <cell r="AH284" t="str">
            <v>1 1. Inversión</v>
          </cell>
          <cell r="AI284">
            <v>7881</v>
          </cell>
          <cell r="AJ284" t="str">
            <v>O2301160124000000</v>
          </cell>
          <cell r="AK284" t="str">
            <v>Generación de desarrollo social y económico sostenible a través de actividades culturales y creativas en Bogotá.</v>
          </cell>
          <cell r="AO284">
            <v>51232820</v>
          </cell>
          <cell r="AR284">
            <v>51232820</v>
          </cell>
          <cell r="AV284">
            <v>5123282</v>
          </cell>
          <cell r="AW284">
            <v>324</v>
          </cell>
          <cell r="AX284">
            <v>51232820</v>
          </cell>
          <cell r="AY284">
            <v>44588</v>
          </cell>
          <cell r="AZ284">
            <v>358</v>
          </cell>
          <cell r="BA284">
            <v>51962119</v>
          </cell>
          <cell r="BB284">
            <v>44575</v>
          </cell>
          <cell r="BC284" t="str">
            <v>6 6: Prestacion de servicios</v>
          </cell>
          <cell r="BD284" t="str">
            <v>1 Nacional</v>
          </cell>
          <cell r="BE284" t="str">
            <v>3 3. Único Contratista</v>
          </cell>
          <cell r="BF284">
            <v>44586</v>
          </cell>
          <cell r="BG284">
            <v>44588</v>
          </cell>
          <cell r="BH284">
            <v>44892</v>
          </cell>
          <cell r="BI284">
            <v>44892</v>
          </cell>
          <cell r="BJ284" t="str">
            <v>2 2-Ejecución</v>
          </cell>
          <cell r="BK284" t="str">
            <v>1 1. Días</v>
          </cell>
          <cell r="BL284">
            <v>304</v>
          </cell>
          <cell r="BO284">
            <v>304</v>
          </cell>
          <cell r="BP284">
            <v>44587</v>
          </cell>
          <cell r="BQ284">
            <v>44587</v>
          </cell>
          <cell r="BR284">
            <v>45078</v>
          </cell>
          <cell r="CE284" t="str">
            <v>PENDIENTE</v>
          </cell>
          <cell r="CF284" t="str">
            <v>PENDIENTE</v>
          </cell>
          <cell r="CG284" t="str">
            <v>3 3. Municipal</v>
          </cell>
          <cell r="CH284" t="str">
            <v>2 2. Transferencias</v>
          </cell>
          <cell r="CI284" t="str">
            <v>1 1-Pesos Colombianos</v>
          </cell>
          <cell r="CJ284" t="str">
            <v>149 3. Bogotá D.C.</v>
          </cell>
          <cell r="CK284" t="str">
            <v>17 17 La Candelaria</v>
          </cell>
          <cell r="CL284" t="str">
            <v>LA CANDELARIA</v>
          </cell>
          <cell r="CM284" t="str">
            <v>1 1. Única</v>
          </cell>
          <cell r="CN284" t="str">
            <v>4 CARRERA</v>
          </cell>
          <cell r="CO284">
            <v>8</v>
          </cell>
          <cell r="CP284">
            <v>9</v>
          </cell>
          <cell r="CQ284">
            <v>83</v>
          </cell>
          <cell r="CR284" t="str">
            <v>1 Interno</v>
          </cell>
          <cell r="CS284" t="str">
            <v>MARIA CONSUELO GAITAN GAITAN</v>
          </cell>
          <cell r="CT284">
            <v>35465821</v>
          </cell>
          <cell r="CU284">
            <v>3</v>
          </cell>
          <cell r="CW284" t="str">
            <v>ANTROPOLOGO- COMUNICADOR SOCIAL</v>
          </cell>
        </row>
        <row r="285">
          <cell r="A285">
            <v>283</v>
          </cell>
          <cell r="B285" t="str">
            <v>CONTRATO DE PRESTACIÓN DE SERVICIOS PROFESIONALES Y/O APOYO A LA GESTIÓN</v>
          </cell>
          <cell r="C285" t="str">
            <v>ESDOP 237 DE 2022</v>
          </cell>
          <cell r="D285" t="str">
            <v>CONTRATACIÓN DIRECTA</v>
          </cell>
          <cell r="E285" t="str">
            <v>LAURA ANDREA CASTRO LOPEZ</v>
          </cell>
          <cell r="F285" t="str">
            <v>FEMENINO</v>
          </cell>
          <cell r="G285">
            <v>1020773072</v>
          </cell>
          <cell r="H285">
            <v>0</v>
          </cell>
          <cell r="I285" t="str">
            <v xml:space="preserve"> Prestar con plena autonomía técnica y administrativa sus servicios profesionales para apoyar la ejecución del proyecto de inversión 7880 en la meta 2 para la vigencia 2022, en el desarrollo de estrategias de investigación social y análisis de la información para el desarrollo de las etapas del ciclo de formulación de la política pública de lectura, escritura y oralidad de la dirección de lectura y bibliotecas de la entidad.</v>
          </cell>
          <cell r="J285" t="str">
            <v>17 17. Contrato de Prestación de Servicios</v>
          </cell>
          <cell r="K285" t="str">
            <v>1 Contratista</v>
          </cell>
          <cell r="L285" t="str">
            <v xml:space="preserve">1 Natural </v>
          </cell>
          <cell r="M285" t="str">
            <v>2 Privada (1)</v>
          </cell>
          <cell r="N285" t="str">
            <v>4 Persona Natural (2)</v>
          </cell>
          <cell r="O285" t="str">
            <v xml:space="preserve">31 31-Servicios Profesionales </v>
          </cell>
          <cell r="P285" t="str">
            <v>CL 67 A BIS 66 27</v>
          </cell>
          <cell r="Q285">
            <v>3039490</v>
          </cell>
          <cell r="R285" t="str">
            <v>laura.castro@mail.scrd.gov.co</v>
          </cell>
          <cell r="S285">
            <v>33791</v>
          </cell>
          <cell r="T285">
            <v>30</v>
          </cell>
          <cell r="U285" t="str">
            <v>BOGOTÁ, BOGOTÁ D.C.</v>
          </cell>
          <cell r="V285" t="str">
            <v>Antropóloga con 2 años de experiencia</v>
          </cell>
          <cell r="W285" t="str">
            <v>NO APLICA</v>
          </cell>
          <cell r="X285" t="str">
            <v>NO APLICA</v>
          </cell>
          <cell r="Y285" t="str">
            <v>CO1.PCCNTR.3399458</v>
          </cell>
          <cell r="Z285" t="str">
            <v>https://community.secop.gov.co/Public/Tendering/ContractNoticePhases/View?PPI=CO1.PPI.17041910&amp;isFromPublicArea=True&amp;isModal=False</v>
          </cell>
          <cell r="AA285">
            <v>44585</v>
          </cell>
          <cell r="AB285" t="str">
            <v>5 Contratación directa</v>
          </cell>
          <cell r="AC285" t="str">
            <v>33 Prestación de Servicios Profesionales y Apoyo (5-8)</v>
          </cell>
          <cell r="AE285" t="str">
            <v>1 1. Ley 80</v>
          </cell>
          <cell r="AF285" t="str">
            <v>DIRECCIÓN DE LECTURA Y BIBLIOTECAS</v>
          </cell>
          <cell r="AG285" t="str">
            <v>DIRECCIÓN DE LECTURA Y BIBLIOTECAS</v>
          </cell>
          <cell r="AH285" t="str">
            <v>1 1. Inversión</v>
          </cell>
          <cell r="AI285">
            <v>7881</v>
          </cell>
          <cell r="AJ285" t="str">
            <v>O2301160124000000</v>
          </cell>
          <cell r="AK285" t="str">
            <v>Generación de desarrollo social y económico sostenible a través de actividades culturales y creativas en Bogotá.</v>
          </cell>
          <cell r="AO285">
            <v>58381080</v>
          </cell>
          <cell r="AR285">
            <v>58381080</v>
          </cell>
          <cell r="AV285">
            <v>5838108</v>
          </cell>
          <cell r="AW285">
            <v>331</v>
          </cell>
          <cell r="AX285">
            <v>58381080</v>
          </cell>
          <cell r="AY285">
            <v>44588</v>
          </cell>
          <cell r="AZ285">
            <v>409</v>
          </cell>
          <cell r="BA285">
            <v>60887420</v>
          </cell>
          <cell r="BB285">
            <v>44579</v>
          </cell>
          <cell r="BC285" t="str">
            <v>6 6: Prestacion de servicios</v>
          </cell>
          <cell r="BD285" t="str">
            <v>1 Nacional</v>
          </cell>
          <cell r="BE285" t="str">
            <v>3 3. Único Contratista</v>
          </cell>
          <cell r="BF285">
            <v>44587</v>
          </cell>
          <cell r="BG285">
            <v>44588</v>
          </cell>
          <cell r="BH285">
            <v>44892</v>
          </cell>
          <cell r="BI285">
            <v>44892</v>
          </cell>
          <cell r="BJ285" t="str">
            <v>2 2-Ejecución</v>
          </cell>
          <cell r="BK285" t="str">
            <v>1 1. Días</v>
          </cell>
          <cell r="BL285">
            <v>304</v>
          </cell>
          <cell r="BO285">
            <v>304</v>
          </cell>
          <cell r="BP285">
            <v>44587</v>
          </cell>
          <cell r="BQ285">
            <v>44587</v>
          </cell>
          <cell r="BR285">
            <v>45078</v>
          </cell>
          <cell r="CE285" t="str">
            <v>PENDIENTE</v>
          </cell>
          <cell r="CF285" t="str">
            <v>PENDIENTE</v>
          </cell>
          <cell r="CG285" t="str">
            <v>3 3. Municipal</v>
          </cell>
          <cell r="CH285" t="str">
            <v>2 2. Transferencias</v>
          </cell>
          <cell r="CI285" t="str">
            <v>1 1-Pesos Colombianos</v>
          </cell>
          <cell r="CJ285" t="str">
            <v>149 3. Bogotá D.C.</v>
          </cell>
          <cell r="CK285" t="str">
            <v>17 17 La Candelaria</v>
          </cell>
          <cell r="CL285" t="str">
            <v>LA CANDELARIA</v>
          </cell>
          <cell r="CM285" t="str">
            <v>1 1. Única</v>
          </cell>
          <cell r="CN285" t="str">
            <v>4 CARRERA</v>
          </cell>
          <cell r="CO285">
            <v>8</v>
          </cell>
          <cell r="CP285">
            <v>9</v>
          </cell>
          <cell r="CQ285">
            <v>83</v>
          </cell>
          <cell r="CR285" t="str">
            <v>1 Interno</v>
          </cell>
          <cell r="CS285" t="str">
            <v>MARIA CONSUELO GAITAN GAITAN</v>
          </cell>
          <cell r="CT285">
            <v>35465821</v>
          </cell>
          <cell r="CU285">
            <v>3</v>
          </cell>
          <cell r="CW285" t="str">
            <v>ANTROPOLOGO</v>
          </cell>
        </row>
        <row r="286">
          <cell r="A286">
            <v>284</v>
          </cell>
          <cell r="B286" t="str">
            <v>CONTRATO DE PRESTACIÓN DE SERVICIOS PROFESIONALES Y/O APOYO A LA GESTIÓN</v>
          </cell>
          <cell r="C286" t="str">
            <v>ESDOP 236 DE 2022</v>
          </cell>
          <cell r="D286" t="str">
            <v>CONTRATACIÓN DIRECTA</v>
          </cell>
          <cell r="E286" t="str">
            <v>ANDREA  VELASCO BLEL</v>
          </cell>
          <cell r="F286" t="str">
            <v>FEMENINO</v>
          </cell>
          <cell r="G286">
            <v>1020749838</v>
          </cell>
          <cell r="H286">
            <v>4</v>
          </cell>
          <cell r="I286" t="str">
            <v xml:space="preserve"> PRESTAR CON PLENA AUTONOMIA TECNICA Y ADMINISTRATIVA SUS SERVICIOS PROFESIONALES PARA APOYAR LA EJECUCION DEL PROYECTO DE INVERSION 7880 EN LA META NO. 2 PARA LA VIGENCIA 2022, EN EL DESARROLLO METODOLOGICO DE ESTRATEGIAS PERTINENTES DE PARTICIPACION CIUDADANA Y D E HERRAMIENTAS DE ANALISIS Y PROCESAMIENTO DE LA INFORMACION EN LAS ETAPAS DEL CICLO DE FORMULACION DE LA POLITICA PUBLICA DE LECTUR A, ESCRITURA Y ORALIDAD.            </v>
          </cell>
          <cell r="J286" t="str">
            <v>17 17. Contrato de Prestación de Servicios</v>
          </cell>
          <cell r="K286" t="str">
            <v>1 Contratista</v>
          </cell>
          <cell r="L286" t="str">
            <v xml:space="preserve">1 Natural </v>
          </cell>
          <cell r="M286" t="str">
            <v>2 Privada (1)</v>
          </cell>
          <cell r="N286" t="str">
            <v>4 Persona Natural (2)</v>
          </cell>
          <cell r="O286" t="str">
            <v xml:space="preserve">31 31-Servicios Profesionales </v>
          </cell>
          <cell r="P286" t="str">
            <v xml:space="preserve">AK 24 40 36 </v>
          </cell>
          <cell r="Q286">
            <v>3203981827</v>
          </cell>
          <cell r="R286" t="str">
            <v>andrea.velasco@scrd.gov.co</v>
          </cell>
          <cell r="S286">
            <v>32925</v>
          </cell>
          <cell r="T286">
            <v>32</v>
          </cell>
          <cell r="U286" t="str">
            <v>BOGOTÁ, BOGOTÁ D.C.</v>
          </cell>
          <cell r="V286" t="str">
            <v>Comunicadora Social con 2 años de experiencia</v>
          </cell>
          <cell r="W286" t="str">
            <v>NO APLICA</v>
          </cell>
          <cell r="X286" t="str">
            <v>NO APLICA</v>
          </cell>
          <cell r="Y286" t="str">
            <v>CO1.PCCNTR.3400640</v>
          </cell>
          <cell r="Z286" t="str">
            <v>https://community.secop.gov.co/Public/Tendering/ContractNoticePhases/View?PPI=CO1.PPI.17044959&amp;isFromPublicArea=True&amp;isModal=False</v>
          </cell>
          <cell r="AA286">
            <v>44585</v>
          </cell>
          <cell r="AB286" t="str">
            <v>5 Contratación directa</v>
          </cell>
          <cell r="AC286" t="str">
            <v>33 Prestación de Servicios Profesionales y Apoyo (5-8)</v>
          </cell>
          <cell r="AE286" t="str">
            <v>1 1. Ley 80</v>
          </cell>
          <cell r="AF286" t="str">
            <v>DIRECCIÓN DE LECTURA Y BIBLIOTECAS</v>
          </cell>
          <cell r="AG286" t="str">
            <v>DIRECCIÓN DE LECTURA Y BIBLIOTECAS</v>
          </cell>
          <cell r="AH286" t="str">
            <v>1 1. Inversión</v>
          </cell>
          <cell r="AI286">
            <v>7881</v>
          </cell>
          <cell r="AJ286" t="str">
            <v>O2301160124000000</v>
          </cell>
          <cell r="AK286" t="str">
            <v>Generación de desarrollo social y económico sostenible a través de actividades culturales y creativas en Bogotá.</v>
          </cell>
          <cell r="AO286">
            <v>58381080</v>
          </cell>
          <cell r="AR286">
            <v>58381080</v>
          </cell>
          <cell r="AV286">
            <v>5838108</v>
          </cell>
          <cell r="AW286">
            <v>332</v>
          </cell>
          <cell r="AX286">
            <v>58381080</v>
          </cell>
          <cell r="AY286">
            <v>44588</v>
          </cell>
          <cell r="AZ286">
            <v>357</v>
          </cell>
          <cell r="BA286">
            <v>60887420</v>
          </cell>
          <cell r="BB286">
            <v>44575</v>
          </cell>
          <cell r="BC286" t="str">
            <v>6 6: Prestacion de servicios</v>
          </cell>
          <cell r="BD286" t="str">
            <v>1 Nacional</v>
          </cell>
          <cell r="BE286" t="str">
            <v>3 3. Único Contratista</v>
          </cell>
          <cell r="BF286">
            <v>44587</v>
          </cell>
          <cell r="BG286">
            <v>44588</v>
          </cell>
          <cell r="BH286">
            <v>44892</v>
          </cell>
          <cell r="BI286">
            <v>44892</v>
          </cell>
          <cell r="BJ286" t="str">
            <v>2 2-Ejecución</v>
          </cell>
          <cell r="BK286" t="str">
            <v>1 1. Días</v>
          </cell>
          <cell r="BL286">
            <v>304</v>
          </cell>
          <cell r="BO286">
            <v>304</v>
          </cell>
          <cell r="BP286">
            <v>44587</v>
          </cell>
          <cell r="BQ286">
            <v>44587</v>
          </cell>
          <cell r="BR286">
            <v>45074</v>
          </cell>
          <cell r="CE286" t="str">
            <v>PENDIENTE</v>
          </cell>
          <cell r="CF286" t="str">
            <v>PENDIENTE</v>
          </cell>
          <cell r="CG286" t="str">
            <v>3 3. Municipal</v>
          </cell>
          <cell r="CH286" t="str">
            <v>2 2. Transferencias</v>
          </cell>
          <cell r="CI286" t="str">
            <v>1 1-Pesos Colombianos</v>
          </cell>
          <cell r="CJ286" t="str">
            <v>149 3. Bogotá D.C.</v>
          </cell>
          <cell r="CK286" t="str">
            <v>17 17 La Candelaria</v>
          </cell>
          <cell r="CL286" t="str">
            <v>LA CANDELARIA</v>
          </cell>
          <cell r="CM286" t="str">
            <v>1 1. Única</v>
          </cell>
          <cell r="CN286" t="str">
            <v>4 CARRERA</v>
          </cell>
          <cell r="CO286">
            <v>8</v>
          </cell>
          <cell r="CP286">
            <v>9</v>
          </cell>
          <cell r="CQ286">
            <v>83</v>
          </cell>
          <cell r="CR286" t="str">
            <v>1 Interno</v>
          </cell>
          <cell r="CS286" t="str">
            <v>MARIA CONSUELO GAITAN GAITAN</v>
          </cell>
          <cell r="CT286">
            <v>35465821</v>
          </cell>
          <cell r="CU286">
            <v>3</v>
          </cell>
          <cell r="CW286" t="str">
            <v xml:space="preserve">COMUNICADOR SOCIAL </v>
          </cell>
        </row>
        <row r="287">
          <cell r="A287">
            <v>285</v>
          </cell>
          <cell r="B287" t="str">
            <v>CONTRATO DE PRESTACIÓN DE SERVICIOS PROFESIONALES Y/O APOYO A LA GESTIÓN</v>
          </cell>
          <cell r="C287" t="str">
            <v>ESDOP 242 DE 2022</v>
          </cell>
          <cell r="D287" t="str">
            <v>CONTRATACIÓN DIRECTA</v>
          </cell>
          <cell r="E287" t="str">
            <v>EDWIN JYEFFERSON FIGUEROA RIVERA</v>
          </cell>
          <cell r="F287" t="str">
            <v>MASCULINO</v>
          </cell>
          <cell r="G287">
            <v>1013605219</v>
          </cell>
          <cell r="H287">
            <v>1</v>
          </cell>
          <cell r="I287" t="str">
            <v xml:space="preserve"> PRESTAR CON PLENA AUTONOMIA TECNICA Y ADMINISTRATIVA SUS SERVICIOS PROFESIONALES PARA APOYAR LA EJECUCION DEL PROYECTO DE INVERSION 7880 EN LA META NO. 1 PARA LA VIGENCIA 2022, APOYANDO EN LA ELABORACION, PLANEACION, EJECUCION Y SEGUIMIENTO A LAS ACCIONES DE FORTA LECIMIENTO DE LAS BIBLIOTECAS COMUNITARIAS DE LA CIUDAD.             </v>
          </cell>
          <cell r="J287" t="str">
            <v>17 17. Contrato de Prestación de Servicios</v>
          </cell>
          <cell r="K287" t="str">
            <v>1 Contratista</v>
          </cell>
          <cell r="L287" t="str">
            <v xml:space="preserve">1 Natural </v>
          </cell>
          <cell r="M287" t="str">
            <v>2 Privada (1)</v>
          </cell>
          <cell r="N287" t="str">
            <v>4 Persona Natural (2)</v>
          </cell>
          <cell r="O287" t="str">
            <v xml:space="preserve">31 31-Servicios Profesionales </v>
          </cell>
          <cell r="P287" t="str">
            <v>Transversal 35 A #29b 70 sur</v>
          </cell>
          <cell r="Q287">
            <v>3196607710</v>
          </cell>
          <cell r="R287" t="str">
            <v>edwin.figueroa@scrd.gov.co</v>
          </cell>
          <cell r="S287">
            <v>32685</v>
          </cell>
          <cell r="T287">
            <v>33</v>
          </cell>
          <cell r="U287" t="str">
            <v>BOGOTÁ, BOGOTÁ D.C.</v>
          </cell>
          <cell r="V287" t="str">
            <v>Sociologo con más de 3 años de experiencia</v>
          </cell>
          <cell r="W287" t="str">
            <v>NO APLICA</v>
          </cell>
          <cell r="X287" t="str">
            <v>NO APLICA</v>
          </cell>
          <cell r="Y287" t="str">
            <v>CO1.PCCNTR.3400162</v>
          </cell>
          <cell r="Z287" t="str">
            <v>https://community.secop.gov.co/Public/Tendering/ContractNoticePhases/View?PPI=CO1.PPI.17045899&amp;isFromPublicArea=True&amp;isModal=False</v>
          </cell>
          <cell r="AA287">
            <v>44585</v>
          </cell>
          <cell r="AB287" t="str">
            <v>5 Contratación directa</v>
          </cell>
          <cell r="AC287" t="str">
            <v>33 Prestación de Servicios Profesionales y Apoyo (5-8)</v>
          </cell>
          <cell r="AE287" t="str">
            <v>1 1. Ley 80</v>
          </cell>
          <cell r="AF287" t="str">
            <v>DIRECCIÓN DE LECTURA Y BIBLIOTECAS</v>
          </cell>
          <cell r="AG287" t="str">
            <v>DIRECCIÓN DE LECTURA Y BIBLIOTECAS</v>
          </cell>
          <cell r="AH287" t="str">
            <v>1 1. Inversión</v>
          </cell>
          <cell r="AI287">
            <v>7881</v>
          </cell>
          <cell r="AJ287" t="str">
            <v>O2301160124000000</v>
          </cell>
          <cell r="AK287" t="str">
            <v>Generación de desarrollo social y económico sostenible a través de actividades culturales y creativas en Bogotá.</v>
          </cell>
          <cell r="AO287">
            <v>65551060</v>
          </cell>
          <cell r="AR287">
            <v>65551060</v>
          </cell>
          <cell r="AV287">
            <v>6555106</v>
          </cell>
          <cell r="AW287">
            <v>333</v>
          </cell>
          <cell r="AX287">
            <v>65551060</v>
          </cell>
          <cell r="AY287">
            <v>44588</v>
          </cell>
          <cell r="AZ287">
            <v>374</v>
          </cell>
          <cell r="BA287">
            <v>68365220</v>
          </cell>
          <cell r="BB287">
            <v>44575</v>
          </cell>
          <cell r="BC287" t="str">
            <v>6 6: Prestacion de servicios</v>
          </cell>
          <cell r="BD287" t="str">
            <v>1 Nacional</v>
          </cell>
          <cell r="BE287" t="str">
            <v>3 3. Único Contratista</v>
          </cell>
          <cell r="BF287">
            <v>44587</v>
          </cell>
          <cell r="BG287">
            <v>44596</v>
          </cell>
          <cell r="BH287">
            <v>44899</v>
          </cell>
          <cell r="BI287">
            <v>44899</v>
          </cell>
          <cell r="BJ287" t="str">
            <v>2 2-Ejecución</v>
          </cell>
          <cell r="BK287" t="str">
            <v>1 1. Días</v>
          </cell>
          <cell r="BL287">
            <v>303</v>
          </cell>
          <cell r="BO287">
            <v>303</v>
          </cell>
          <cell r="BP287">
            <v>44587</v>
          </cell>
          <cell r="BQ287">
            <v>44586</v>
          </cell>
          <cell r="BR287">
            <v>45078</v>
          </cell>
          <cell r="CE287" t="str">
            <v>PENDIENTE</v>
          </cell>
          <cell r="CF287" t="str">
            <v>PENDIENTE</v>
          </cell>
          <cell r="CG287" t="str">
            <v>3 3. Municipal</v>
          </cell>
          <cell r="CH287" t="str">
            <v>2 2. Transferencias</v>
          </cell>
          <cell r="CI287" t="str">
            <v>1 1-Pesos Colombianos</v>
          </cell>
          <cell r="CJ287" t="str">
            <v>149 3. Bogotá D.C.</v>
          </cell>
          <cell r="CK287" t="str">
            <v>17 17 La Candelaria</v>
          </cell>
          <cell r="CL287" t="str">
            <v>LA CANDELARIA</v>
          </cell>
          <cell r="CM287" t="str">
            <v>1 1. Única</v>
          </cell>
          <cell r="CN287" t="str">
            <v>4 CARRERA</v>
          </cell>
          <cell r="CO287">
            <v>8</v>
          </cell>
          <cell r="CP287">
            <v>9</v>
          </cell>
          <cell r="CQ287">
            <v>83</v>
          </cell>
          <cell r="CR287" t="str">
            <v>1 Interno</v>
          </cell>
          <cell r="CS287" t="str">
            <v>MARIA CONSUELO GAITAN GAITAN</v>
          </cell>
          <cell r="CT287">
            <v>35465821</v>
          </cell>
          <cell r="CU287">
            <v>3</v>
          </cell>
        </row>
        <row r="288">
          <cell r="A288">
            <v>286</v>
          </cell>
          <cell r="B288" t="str">
            <v>CONTRATO DE PRESTACIÓN DE SERVICIOS PROFESIONALES Y/O APOYO A LA GESTIÓN</v>
          </cell>
          <cell r="C288" t="str">
            <v>ESDOP 187 DE 2022</v>
          </cell>
          <cell r="D288" t="str">
            <v>CONTRATACIÓN DIRECTA</v>
          </cell>
          <cell r="E288" t="str">
            <v>ANGELA MARIA ORTIZ VILLALBA</v>
          </cell>
          <cell r="F288" t="str">
            <v>FEMENINO</v>
          </cell>
          <cell r="G288">
            <v>52219533</v>
          </cell>
          <cell r="H288">
            <v>5</v>
          </cell>
          <cell r="I288" t="str">
            <v xml:space="preserve"> PRESTAR CON PLENA AUTONOMIA TECNICA Y ADMINISTRATIVA SUS SERVICIOS PROFESIONALES PARA APOYAR LA EJECUCION DEL PROYECTO DE INVERSION 7880 EN LA META NO.1 PARA LA VIGENCIA 2022, EN LA ARTICULACION DE PROGRAMAS Y SERVICIOS QUE SE PRESTAN A TRAVES DE BIBLORED, CON LOS  PROCESOS TRANSVERSALES DE LA SECRETARIA DE CULTURA, RECREACION Y DEPORTE.             </v>
          </cell>
          <cell r="J288" t="str">
            <v>17 17. Contrato de Prestación de Servicios</v>
          </cell>
          <cell r="K288" t="str">
            <v>1 Contratista</v>
          </cell>
          <cell r="L288" t="str">
            <v xml:space="preserve">1 Natural </v>
          </cell>
          <cell r="M288" t="str">
            <v>2 Privada (1)</v>
          </cell>
          <cell r="N288" t="str">
            <v>4 Persona Natural (2)</v>
          </cell>
          <cell r="O288" t="str">
            <v xml:space="preserve">31 31-Servicios Profesionales </v>
          </cell>
          <cell r="P288" t="str">
            <v>CARRERA 82 A 6 - 11 T 5 APTO 920</v>
          </cell>
          <cell r="Q288">
            <v>3014069213</v>
          </cell>
          <cell r="R288" t="str">
            <v>angela.ortiz@scrd.gov.co</v>
          </cell>
          <cell r="S288">
            <v>26715</v>
          </cell>
          <cell r="T288">
            <v>49</v>
          </cell>
          <cell r="U288" t="str">
            <v>BOGOTÁ, BOGOTÁ D.C.</v>
          </cell>
          <cell r="V288" t="str">
            <v>Administradora Financiera con Especialización en Finanzas y Administración Pública con más de 5 años de experiencia</v>
          </cell>
          <cell r="W288" t="str">
            <v>NO APLICA</v>
          </cell>
          <cell r="X288" t="str">
            <v>NO APLICA</v>
          </cell>
          <cell r="Y288" t="str">
            <v>CO1.PCCNTR.3400601</v>
          </cell>
          <cell r="Z288" t="str">
            <v>https://community.secop.gov.co/Public/Tendering/ContractNoticePhases/View?PPI=CO1.PPI.17048539&amp;isFromPublicArea=True&amp;isModal=False</v>
          </cell>
          <cell r="AA288">
            <v>44585</v>
          </cell>
          <cell r="AB288" t="str">
            <v>5 Contratación directa</v>
          </cell>
          <cell r="AC288" t="str">
            <v>33 Prestación de Servicios Profesionales y Apoyo (5-8)</v>
          </cell>
          <cell r="AE288" t="str">
            <v>1 1. Ley 80</v>
          </cell>
          <cell r="AF288" t="str">
            <v>DIRECCIÓN DE LECTURA Y BIBLIOTECAS</v>
          </cell>
          <cell r="AG288" t="str">
            <v>DIRECCIÓN DE LECTURA Y BIBLIOTECAS</v>
          </cell>
          <cell r="AH288" t="str">
            <v>1 1. Inversión</v>
          </cell>
          <cell r="AI288">
            <v>7881</v>
          </cell>
          <cell r="AJ288" t="str">
            <v>O2301160124000000</v>
          </cell>
          <cell r="AK288" t="str">
            <v>Generación de desarrollo social y económico sostenible a través de actividades culturales y creativas en Bogotá.</v>
          </cell>
          <cell r="AO288">
            <v>103606316</v>
          </cell>
          <cell r="AR288">
            <v>103606316</v>
          </cell>
          <cell r="AV288">
            <v>9418756</v>
          </cell>
          <cell r="AW288">
            <v>334</v>
          </cell>
          <cell r="AX288">
            <v>103606316</v>
          </cell>
          <cell r="AY288">
            <v>44588</v>
          </cell>
          <cell r="AZ288">
            <v>251</v>
          </cell>
          <cell r="BA288">
            <v>103606316</v>
          </cell>
          <cell r="BB288">
            <v>44572</v>
          </cell>
          <cell r="BC288" t="str">
            <v>6 6: Prestacion de servicios</v>
          </cell>
          <cell r="BD288" t="str">
            <v>1 Nacional</v>
          </cell>
          <cell r="BE288" t="str">
            <v>3 3. Único Contratista</v>
          </cell>
          <cell r="BF288">
            <v>44587</v>
          </cell>
          <cell r="BG288">
            <v>44588</v>
          </cell>
          <cell r="BH288">
            <v>44922</v>
          </cell>
          <cell r="BI288">
            <v>44922</v>
          </cell>
          <cell r="BJ288" t="str">
            <v>2 2-Ejecución</v>
          </cell>
          <cell r="BK288" t="str">
            <v>1 1. Días</v>
          </cell>
          <cell r="BL288">
            <v>334</v>
          </cell>
          <cell r="BO288">
            <v>334</v>
          </cell>
          <cell r="BP288">
            <v>44588</v>
          </cell>
          <cell r="BQ288">
            <v>44587</v>
          </cell>
          <cell r="BR288">
            <v>45103</v>
          </cell>
          <cell r="CE288" t="str">
            <v>PENDIENTE</v>
          </cell>
          <cell r="CF288" t="str">
            <v>PENDIENTE</v>
          </cell>
          <cell r="CG288" t="str">
            <v>3 3. Municipal</v>
          </cell>
          <cell r="CH288" t="str">
            <v>2 2. Transferencias</v>
          </cell>
          <cell r="CI288" t="str">
            <v>1 1-Pesos Colombianos</v>
          </cell>
          <cell r="CJ288" t="str">
            <v>149 3. Bogotá D.C.</v>
          </cell>
          <cell r="CK288" t="str">
            <v>17 17 La Candelaria</v>
          </cell>
          <cell r="CL288" t="str">
            <v>LA CANDELARIA</v>
          </cell>
          <cell r="CM288" t="str">
            <v>1 1. Única</v>
          </cell>
          <cell r="CN288" t="str">
            <v>4 CARRERA</v>
          </cell>
          <cell r="CO288">
            <v>8</v>
          </cell>
          <cell r="CP288">
            <v>9</v>
          </cell>
          <cell r="CQ288">
            <v>83</v>
          </cell>
          <cell r="CR288" t="str">
            <v>1 Interno</v>
          </cell>
          <cell r="CS288" t="str">
            <v>MARIA CONSUELO GAITAN GAITAN</v>
          </cell>
          <cell r="CT288">
            <v>35465821</v>
          </cell>
          <cell r="CU288">
            <v>3</v>
          </cell>
        </row>
        <row r="289">
          <cell r="A289">
            <v>287</v>
          </cell>
          <cell r="B289" t="str">
            <v>CONTRATO DE PRESTACIÓN DE SERVICIOS PROFESIONALES Y/O APOYO A LA GESTIÓN</v>
          </cell>
          <cell r="C289" t="str">
            <v>ESDOP 244 DE 2022</v>
          </cell>
          <cell r="D289" t="str">
            <v>CONTRATACIÓN DIRECTA</v>
          </cell>
          <cell r="E289" t="str">
            <v>ANGELA MARCELA MESA SALAVARRIETA</v>
          </cell>
          <cell r="F289" t="str">
            <v>FEMENINO</v>
          </cell>
          <cell r="G289">
            <v>53014310</v>
          </cell>
          <cell r="H289">
            <v>2</v>
          </cell>
          <cell r="I289" t="str">
            <v xml:space="preserve"> Prestar con plena autonomía técnica y administrativa sus servicios profesionales para apoyar la ejecución del proyecto de inversión 7880 en la meta No. 1 para la vigencia 2022, llevando a cabo la articulación entre la Dirección de Lectura y Bibliotecas y los proyectos bibliotecarios locales, a través de los Espacios Alternativos de Lectura con el fin de lograr una integración de los mismos al Sistema Distrital de Bibliotecas.</v>
          </cell>
          <cell r="J289" t="str">
            <v>17 17. Contrato de Prestación de Servicios</v>
          </cell>
          <cell r="K289" t="str">
            <v>1 Contratista</v>
          </cell>
          <cell r="L289" t="str">
            <v xml:space="preserve">1 Natural </v>
          </cell>
          <cell r="M289" t="str">
            <v>2 Privada (1)</v>
          </cell>
          <cell r="N289" t="str">
            <v>4 Persona Natural (2)</v>
          </cell>
          <cell r="O289" t="str">
            <v xml:space="preserve">31 31-Servicios Profesionales </v>
          </cell>
          <cell r="P289" t="str">
            <v>CL 34 SUR 12 B 72</v>
          </cell>
          <cell r="Q289">
            <v>6010551</v>
          </cell>
          <cell r="R289" t="str">
            <v>angela.mesa@scrd.gov.co</v>
          </cell>
          <cell r="S289">
            <v>30852</v>
          </cell>
          <cell r="T289">
            <v>38</v>
          </cell>
          <cell r="U289" t="str">
            <v>BOGOTÁ, BOGOTÁ D.C.</v>
          </cell>
          <cell r="V289" t="str">
            <v>profesional en Licenciatura en educación básica con énfasis en humanidades: Español y lenguas extranjas y más de 6 años de experiencia</v>
          </cell>
          <cell r="W289" t="str">
            <v>NO APLICA</v>
          </cell>
          <cell r="X289" t="str">
            <v>NO APLICA</v>
          </cell>
          <cell r="Y289" t="str">
            <v>CO1.PCCNTR.3400680</v>
          </cell>
          <cell r="Z289" t="str">
            <v>https://community.secop.gov.co/Public/Tendering/ContractNoticePhases/View?PPI=CO1.PPI.17051110&amp;isFromPublicArea=True&amp;isModal=False</v>
          </cell>
          <cell r="AA289">
            <v>44585</v>
          </cell>
          <cell r="AB289" t="str">
            <v>5 Contratación directa</v>
          </cell>
          <cell r="AC289" t="str">
            <v>33 Prestación de Servicios Profesionales y Apoyo (5-8)</v>
          </cell>
          <cell r="AE289" t="str">
            <v>1 1. Ley 80</v>
          </cell>
          <cell r="AF289" t="str">
            <v>DIRECCIÓN DE LECTURA Y BIBLIOTECAS</v>
          </cell>
          <cell r="AG289" t="str">
            <v>DIRECCIÓN DE LECTURA Y BIBLIOTECAS</v>
          </cell>
          <cell r="AH289" t="str">
            <v>1 1. Inversión</v>
          </cell>
          <cell r="AI289">
            <v>7881</v>
          </cell>
          <cell r="AJ289" t="str">
            <v>O2301160124000000</v>
          </cell>
          <cell r="AK289" t="str">
            <v>Generación de desarrollo social y económico sostenible a través de actividades culturales y creativas en Bogotá.</v>
          </cell>
          <cell r="AO289">
            <v>91379852</v>
          </cell>
          <cell r="AR289">
            <v>91379852</v>
          </cell>
          <cell r="AV289">
            <v>8702843</v>
          </cell>
          <cell r="AW289">
            <v>335</v>
          </cell>
          <cell r="AX289">
            <v>91379852</v>
          </cell>
          <cell r="AY289">
            <v>44588</v>
          </cell>
          <cell r="AZ289">
            <v>291</v>
          </cell>
          <cell r="BA289">
            <v>92942982</v>
          </cell>
          <cell r="BB289">
            <v>44573</v>
          </cell>
          <cell r="BC289" t="str">
            <v>6 6: Prestacion de servicios</v>
          </cell>
          <cell r="BD289" t="str">
            <v>1 Nacional</v>
          </cell>
          <cell r="BE289" t="str">
            <v>3 3. Único Contratista</v>
          </cell>
          <cell r="BF289">
            <v>44587</v>
          </cell>
          <cell r="BG289">
            <v>44588</v>
          </cell>
          <cell r="BH289">
            <v>44907</v>
          </cell>
          <cell r="BI289">
            <v>44907</v>
          </cell>
          <cell r="BJ289" t="str">
            <v>2 2-Ejecución</v>
          </cell>
          <cell r="BK289" t="str">
            <v>1 1. Días</v>
          </cell>
          <cell r="BL289">
            <v>319</v>
          </cell>
          <cell r="BO289">
            <v>319</v>
          </cell>
          <cell r="BP289">
            <v>44588</v>
          </cell>
          <cell r="BQ289">
            <v>44587</v>
          </cell>
          <cell r="BR289">
            <v>45108</v>
          </cell>
          <cell r="CE289" t="str">
            <v>PENDIENTE</v>
          </cell>
          <cell r="CF289" t="str">
            <v>PENDIENTE</v>
          </cell>
          <cell r="CG289" t="str">
            <v>3 3. Municipal</v>
          </cell>
          <cell r="CH289" t="str">
            <v>2 2. Transferencias</v>
          </cell>
          <cell r="CI289" t="str">
            <v>1 1-Pesos Colombianos</v>
          </cell>
          <cell r="CJ289" t="str">
            <v>149 3. Bogotá D.C.</v>
          </cell>
          <cell r="CK289" t="str">
            <v>17 17 La Candelaria</v>
          </cell>
          <cell r="CL289" t="str">
            <v>LA CANDELARIA</v>
          </cell>
          <cell r="CM289" t="str">
            <v>1 1. Única</v>
          </cell>
          <cell r="CN289" t="str">
            <v>4 CARRERA</v>
          </cell>
          <cell r="CO289">
            <v>8</v>
          </cell>
          <cell r="CP289">
            <v>9</v>
          </cell>
          <cell r="CQ289">
            <v>83</v>
          </cell>
          <cell r="CR289" t="str">
            <v>1 Interno</v>
          </cell>
          <cell r="CS289" t="str">
            <v>MARIA CONSUELO GAITAN GAITAN</v>
          </cell>
          <cell r="CT289">
            <v>35465821</v>
          </cell>
          <cell r="CU289">
            <v>3</v>
          </cell>
        </row>
        <row r="290">
          <cell r="A290">
            <v>288</v>
          </cell>
          <cell r="B290" t="str">
            <v>CONTRATO DE PRESTACIÓN DE SERVICIOS PROFESIONALES Y/O APOYO A LA GESTIÓN</v>
          </cell>
          <cell r="C290" t="str">
            <v>ESDOP 265 DE 2022</v>
          </cell>
          <cell r="D290" t="str">
            <v>CONTRATACIÓN DIRECTA</v>
          </cell>
          <cell r="E290" t="str">
            <v>YULLY MARCELA RAMIREZ CONTRERAS</v>
          </cell>
          <cell r="F290" t="str">
            <v>FEMENINO</v>
          </cell>
          <cell r="G290">
            <v>1018426816</v>
          </cell>
          <cell r="H290">
            <v>9</v>
          </cell>
          <cell r="I290" t="str">
            <v xml:space="preserve"> APOYAR A LA SCRD EN ACOMPAÑAMIENTO AL COMPONENTE TECNICO DE LA SUBSECRETARIA DE GOBERNANZA EN EL MARCO DE LA GESTION DE LA COOPERACION Y PROYECCION INTERNACIONAL CON ACTORES ESTRATEGICOS PUBLICOS, PRIVADOS Y COOPERANTES INTERNACIONALES CON LA FINALIDAD DE APALANCAR LOS PROGRAMAS Y PROYECTOS DE LA ENTIDAD, DE ACUERDO CON LO ESTABLECIDO EN LA META UNO DEL PROYECTO DE INVERSION 7656.</v>
          </cell>
          <cell r="J290" t="str">
            <v>17 17. Contrato de Prestación de Servicios</v>
          </cell>
          <cell r="K290" t="str">
            <v>1 Contratista</v>
          </cell>
          <cell r="L290" t="str">
            <v xml:space="preserve">1 Natural </v>
          </cell>
          <cell r="M290" t="str">
            <v>2 Privada (1)</v>
          </cell>
          <cell r="N290" t="str">
            <v>4 Persona Natural (2)</v>
          </cell>
          <cell r="O290" t="str">
            <v xml:space="preserve">31 31-Servicios Profesionales </v>
          </cell>
          <cell r="P290" t="str">
            <v>CR 23 C 32 41 SUR</v>
          </cell>
          <cell r="Q290">
            <v>4768983</v>
          </cell>
          <cell r="R290" t="str">
            <v>yully.ramirez@scrd.gov.co</v>
          </cell>
          <cell r="S290">
            <v>32689</v>
          </cell>
          <cell r="T290">
            <v>33</v>
          </cell>
          <cell r="U290" t="str">
            <v>BOGOTÁ, BOGOTÁ D.C.</v>
          </cell>
          <cell r="V290" t="str">
            <v>Profesional de Relaciones Internacionales Con Especialización  y  con experiencia profesional de más de dos (2) años</v>
          </cell>
          <cell r="W290" t="str">
            <v>NO APLICA</v>
          </cell>
          <cell r="X290" t="str">
            <v>NO APLICA</v>
          </cell>
          <cell r="Y290" t="str">
            <v>CO1.PCCNTR.3411146</v>
          </cell>
          <cell r="Z290" t="str">
            <v>https://community.secop.gov.co/Public/Tendering/ContractNoticePhases/View?PPI=CO1.PPI.16853149&amp;isFromPublicArea=True&amp;isModal=False</v>
          </cell>
          <cell r="AA290">
            <v>44586</v>
          </cell>
          <cell r="AB290" t="str">
            <v>5 Contratación directa</v>
          </cell>
          <cell r="AC290" t="str">
            <v>33 Prestación de Servicios Profesionales y Apoyo (5-8)</v>
          </cell>
          <cell r="AE290" t="str">
            <v>1 1. Ley 80</v>
          </cell>
          <cell r="AF290" t="str">
            <v>SUBSECRETARIA DE GOBERNANZA</v>
          </cell>
          <cell r="AG290" t="str">
            <v>SUBSECRETARIA DE GOBERNANZA</v>
          </cell>
          <cell r="AH290" t="str">
            <v>1 1. Inversión</v>
          </cell>
          <cell r="AI290">
            <v>7881</v>
          </cell>
          <cell r="AJ290" t="str">
            <v>O2301160124000000</v>
          </cell>
          <cell r="AK290" t="str">
            <v>Generación de desarrollo social y económico sostenible a través de actividades culturales y creativas en Bogotá.</v>
          </cell>
          <cell r="AO290">
            <v>79981209</v>
          </cell>
          <cell r="AR290">
            <v>79981209</v>
          </cell>
          <cell r="AV290">
            <v>7271019</v>
          </cell>
          <cell r="AW290">
            <v>336</v>
          </cell>
          <cell r="AX290">
            <v>79981209</v>
          </cell>
          <cell r="AY290">
            <v>44588</v>
          </cell>
          <cell r="AZ290">
            <v>97</v>
          </cell>
          <cell r="BA290">
            <v>79981209</v>
          </cell>
          <cell r="BB290">
            <v>44566</v>
          </cell>
          <cell r="BC290" t="str">
            <v>6 6: Prestacion de servicios</v>
          </cell>
          <cell r="BD290" t="str">
            <v>1 Nacional</v>
          </cell>
          <cell r="BE290" t="str">
            <v>3 3. Único Contratista</v>
          </cell>
          <cell r="BF290">
            <v>44588</v>
          </cell>
          <cell r="BG290">
            <v>44593</v>
          </cell>
          <cell r="BH290">
            <v>44922</v>
          </cell>
          <cell r="BI290">
            <v>44922</v>
          </cell>
          <cell r="BJ290" t="str">
            <v>2 2-Ejecución</v>
          </cell>
          <cell r="BK290" t="str">
            <v>1 1. Días</v>
          </cell>
          <cell r="BL290">
            <v>329</v>
          </cell>
          <cell r="BO290">
            <v>329</v>
          </cell>
          <cell r="BP290">
            <v>44593</v>
          </cell>
          <cell r="BQ290">
            <v>44588</v>
          </cell>
          <cell r="BR290">
            <v>45107</v>
          </cell>
          <cell r="CE290" t="str">
            <v>PENDIENTE</v>
          </cell>
          <cell r="CF290" t="str">
            <v>PENDIENTE</v>
          </cell>
          <cell r="CG290" t="str">
            <v>3 3. Municipal</v>
          </cell>
          <cell r="CH290" t="str">
            <v>2 2. Transferencias</v>
          </cell>
          <cell r="CI290" t="str">
            <v>1 1-Pesos Colombianos</v>
          </cell>
          <cell r="CJ290" t="str">
            <v>149 3. Bogotá D.C.</v>
          </cell>
          <cell r="CK290" t="str">
            <v>17 17 La Candelaria</v>
          </cell>
          <cell r="CL290" t="str">
            <v>LA CANDELARIA</v>
          </cell>
          <cell r="CM290" t="str">
            <v>1 1. Única</v>
          </cell>
          <cell r="CN290" t="str">
            <v>4 CARRERA</v>
          </cell>
          <cell r="CO290">
            <v>8</v>
          </cell>
          <cell r="CP290">
            <v>9</v>
          </cell>
          <cell r="CQ290">
            <v>83</v>
          </cell>
          <cell r="CR290" t="str">
            <v>1 Interno</v>
          </cell>
          <cell r="CS290" t="str">
            <v>MONICA ALEXANDRA BARRIOS GONZALEZ</v>
          </cell>
          <cell r="CT290">
            <v>52963134</v>
          </cell>
          <cell r="CU290">
            <v>1</v>
          </cell>
        </row>
        <row r="291">
          <cell r="A291">
            <v>289</v>
          </cell>
          <cell r="B291" t="str">
            <v>CONTRATO DE PRESTACIÓN DE SERVICIOS PROFESIONALES Y/O APOYO A LA GESTIÓN</v>
          </cell>
          <cell r="C291" t="str">
            <v>ESDOP 448 de 2022</v>
          </cell>
          <cell r="D291" t="str">
            <v>CONTRATACIÓN DIRECTA</v>
          </cell>
          <cell r="E291" t="str">
            <v>OLGA CAROLINA MORALES BERNAL</v>
          </cell>
          <cell r="F291" t="str">
            <v>FEMENINO</v>
          </cell>
          <cell r="G291">
            <v>1033696629</v>
          </cell>
          <cell r="H291">
            <v>1</v>
          </cell>
          <cell r="I291" t="str">
            <v xml:space="preserve"> Prestar los servicios profesionales a la SCRD para apoyar desde el componente financiero y presupuestal a las actividades de seguimiento y apoyo a la supervisión en la implementación de convocatorias para el fomento y fortalecimiento de la cadena de valor del sector cultural y creativo, apoyando la generación de los proyectos que resulten ganadores de las convocatorias ofertadas desde la DEEP, en cumplimiento de la meta 2 del plan de inversión 7881 en la vigencia 2022.</v>
          </cell>
          <cell r="J291" t="str">
            <v>17 17. Contrato de Prestación de Servicios</v>
          </cell>
          <cell r="K291" t="str">
            <v>1 Contratista</v>
          </cell>
          <cell r="L291" t="str">
            <v xml:space="preserve">1 Natural </v>
          </cell>
          <cell r="M291" t="str">
            <v>2 Privada (1)</v>
          </cell>
          <cell r="N291" t="str">
            <v>4 Persona Natural (2)</v>
          </cell>
          <cell r="O291" t="str">
            <v xml:space="preserve">31 31-Servicios Profesionales </v>
          </cell>
          <cell r="P291" t="str">
            <v>CL 67 B SUR 13 60 TO 4 AP 1207 BRR SAN ANDRES USME</v>
          </cell>
          <cell r="Q291">
            <v>3193247212</v>
          </cell>
          <cell r="R291" t="str">
            <v>olga.morales@scrd.gov.co</v>
          </cell>
          <cell r="S291">
            <v>32234</v>
          </cell>
          <cell r="T291">
            <v>34</v>
          </cell>
          <cell r="U291" t="str">
            <v>BOGOTÁ, BOGOTÁ D.C.</v>
          </cell>
          <cell r="V291" t="str">
            <v>Profesional
en Administración y Finanzas y con cinco (5) años de experiencia profesional</v>
          </cell>
          <cell r="W291" t="str">
            <v>NO APLICA</v>
          </cell>
          <cell r="X291" t="str">
            <v>NO APLICA</v>
          </cell>
          <cell r="Y291" t="str">
            <v>CO1.PCCNTR.3398207</v>
          </cell>
          <cell r="Z291" t="str">
            <v>https://community.secop.gov.co/Public/Tendering/ContractNoticePhases/View?PPI=CO1.PPI.17027694&amp;isFromPublicArea=True&amp;isModal=False</v>
          </cell>
          <cell r="AA291">
            <v>44585</v>
          </cell>
          <cell r="AB291" t="str">
            <v>5 Contratación directa</v>
          </cell>
          <cell r="AC291" t="str">
            <v>33 Prestación de Servicios Profesionales y Apoyo (5-8)</v>
          </cell>
          <cell r="AE291" t="str">
            <v>1 1. Ley 80</v>
          </cell>
          <cell r="AF291" t="str">
            <v>SUBSECRETARIA DE GOBERNANZA</v>
          </cell>
          <cell r="AG291" t="str">
            <v>DIRECCION DE ECONOMIA ESTUDIOS Y POLITICA</v>
          </cell>
          <cell r="AH291" t="str">
            <v>1 1. Inversión</v>
          </cell>
          <cell r="AI291">
            <v>7881</v>
          </cell>
          <cell r="AJ291" t="str">
            <v>O2301160124000000</v>
          </cell>
          <cell r="AK291" t="str">
            <v>Generación de desarrollo social y económico sostenible a través de actividades culturales y creativas en Bogotá.</v>
          </cell>
          <cell r="AO291">
            <v>87844295</v>
          </cell>
          <cell r="AR291">
            <v>87844295</v>
          </cell>
          <cell r="AV291">
            <v>7985845</v>
          </cell>
          <cell r="AW291">
            <v>314</v>
          </cell>
          <cell r="AX291">
            <v>87844295</v>
          </cell>
          <cell r="AY291">
            <v>44588</v>
          </cell>
          <cell r="AZ291">
            <v>437</v>
          </cell>
          <cell r="BA291">
            <v>87844295</v>
          </cell>
          <cell r="BB291">
            <v>44581</v>
          </cell>
          <cell r="BC291" t="str">
            <v>6 6: Prestacion de servicios</v>
          </cell>
          <cell r="BD291" t="str">
            <v>1 Nacional</v>
          </cell>
          <cell r="BE291" t="str">
            <v>3 3. Único Contratista</v>
          </cell>
          <cell r="BF291">
            <v>44587</v>
          </cell>
          <cell r="BG291">
            <v>44588</v>
          </cell>
          <cell r="BH291">
            <v>44922</v>
          </cell>
          <cell r="BI291">
            <v>44922</v>
          </cell>
          <cell r="BJ291" t="str">
            <v>2 2-Ejecución</v>
          </cell>
          <cell r="BK291" t="str">
            <v>1 1. Días</v>
          </cell>
          <cell r="BL291">
            <v>334</v>
          </cell>
          <cell r="BO291">
            <v>334</v>
          </cell>
          <cell r="BP291">
            <v>44588</v>
          </cell>
          <cell r="BQ291">
            <v>44586</v>
          </cell>
          <cell r="BR291">
            <v>45112</v>
          </cell>
          <cell r="CE291" t="str">
            <v>PENDIENTE</v>
          </cell>
          <cell r="CF291" t="str">
            <v>PENDIENTE</v>
          </cell>
          <cell r="CG291" t="str">
            <v>3 3. Municipal</v>
          </cell>
          <cell r="CH291" t="str">
            <v>2 2. Transferencias</v>
          </cell>
          <cell r="CI291" t="str">
            <v>1 1-Pesos Colombianos</v>
          </cell>
          <cell r="CJ291" t="str">
            <v>149 3. Bogotá D.C.</v>
          </cell>
          <cell r="CK291" t="str">
            <v>17 17 La Candelaria</v>
          </cell>
          <cell r="CL291" t="str">
            <v>LA CANDELARIA</v>
          </cell>
          <cell r="CM291" t="str">
            <v>1 1. Única</v>
          </cell>
          <cell r="CN291" t="str">
            <v>4 CARRERA</v>
          </cell>
          <cell r="CO291">
            <v>8</v>
          </cell>
          <cell r="CP291">
            <v>9</v>
          </cell>
          <cell r="CQ291">
            <v>83</v>
          </cell>
          <cell r="CR291" t="str">
            <v>1 Interno</v>
          </cell>
          <cell r="CS291" t="str">
            <v>MAURICIO AGUDELO RUIZ</v>
          </cell>
          <cell r="CT291">
            <v>71315546</v>
          </cell>
          <cell r="CU291">
            <v>0</v>
          </cell>
        </row>
        <row r="292">
          <cell r="A292">
            <v>290</v>
          </cell>
          <cell r="B292" t="str">
            <v>CONTRATO DE PRESTACIÓN DE SERVICIOS PROFESIONALES Y/O APOYO A LA GESTIÓN</v>
          </cell>
          <cell r="C292" t="str">
            <v>ESDOP 9 DE 2022</v>
          </cell>
          <cell r="D292" t="str">
            <v>CONTRATACIÓN DIRECTA</v>
          </cell>
          <cell r="E292" t="str">
            <v>YEFERSON ANDRES RODRIGUEZ ESCOBAR</v>
          </cell>
          <cell r="F292" t="str">
            <v>MASCULINO</v>
          </cell>
          <cell r="G292">
            <v>80813601</v>
          </cell>
          <cell r="H292">
            <v>7</v>
          </cell>
          <cell r="I292" t="str">
            <v xml:space="preserve"> PRESTAR CON PLENA AUTONOMIA TECNICA Y ADMINISTRATIVA SUS SERVICIOS DE APOYO A LA GESTION DEL PROYECTO 7646, EN EL CUMPLIMIENTO DE LA  META 5 PARA LA VIGENCIA 2022, A TRAVES DEL DESARROLLO DE ACTIVIDADES DE CLASIFICACION, ORGANIZACION Y DESCRIPCION DOCUMENTAL DE LOS  ARCHIVOS DE LA SCRD.             </v>
          </cell>
          <cell r="J292" t="str">
            <v>17 17. Contrato de Prestación de Servicios</v>
          </cell>
          <cell r="K292" t="str">
            <v>1 Contratista</v>
          </cell>
          <cell r="L292" t="str">
            <v xml:space="preserve">1 Natural </v>
          </cell>
          <cell r="M292" t="str">
            <v>2 Privada (1)</v>
          </cell>
          <cell r="N292" t="str">
            <v>4 Persona Natural (2)</v>
          </cell>
          <cell r="O292" t="str">
            <v xml:space="preserve">31 31-Servicios Profesionales </v>
          </cell>
          <cell r="P292" t="str">
            <v>kr 90c 6 A 67</v>
          </cell>
          <cell r="Q292">
            <v>7572836</v>
          </cell>
          <cell r="R292" t="str">
            <v>yeferson.rodriguez@scrd.gov.co</v>
          </cell>
          <cell r="S292">
            <v>31239</v>
          </cell>
          <cell r="T292">
            <v>37</v>
          </cell>
          <cell r="U292" t="str">
            <v>BOGOTÁ, BOGOTÁ D.C.</v>
          </cell>
          <cell r="V292" t="str">
            <v>TÉCNICO LABORAL AUXILIAR DE ARCHIVO Y REGISTRO y Título TECNÓLOGO EN GESTIÓN DOCUMENTAL, y cuenta con por lo menos cuatro
(4) años de experiencia</v>
          </cell>
          <cell r="W292" t="str">
            <v>NO APLICA</v>
          </cell>
          <cell r="X292" t="str">
            <v>NO APLICA</v>
          </cell>
          <cell r="Y292" t="str">
            <v>CO1.PCCNTR.3398030</v>
          </cell>
          <cell r="Z292" t="str">
            <v>https://community.secop.gov.co/Public/Tendering/ContractNoticePhases/View?PPI=CO1.PPI.16974860&amp;isFromPublicArea=True&amp;isModal=False</v>
          </cell>
          <cell r="AA292">
            <v>44585</v>
          </cell>
          <cell r="AB292" t="str">
            <v>5 Contratación directa</v>
          </cell>
          <cell r="AC292" t="str">
            <v>33 Prestación de Servicios Profesionales y Apoyo (5-8)</v>
          </cell>
          <cell r="AE292" t="str">
            <v>1 1. Ley 80</v>
          </cell>
          <cell r="AF292" t="str">
            <v>DIRECCION DE GESTION CORPORATIVA</v>
          </cell>
          <cell r="AG292" t="str">
            <v>GRUPO INTERNO DE TRABAJO DE SERVICIOS ADMINISTRATIVOS</v>
          </cell>
          <cell r="AH292" t="str">
            <v>1 1. Inversión</v>
          </cell>
          <cell r="AI292">
            <v>7881</v>
          </cell>
          <cell r="AJ292" t="str">
            <v>O2301160124000000</v>
          </cell>
          <cell r="AK292" t="str">
            <v>Generación de desarrollo social y económico sostenible a través de actividades culturales y creativas en Bogotá.</v>
          </cell>
          <cell r="AO292">
            <v>36158284</v>
          </cell>
          <cell r="AR292">
            <v>36158284</v>
          </cell>
          <cell r="AV292">
            <v>3297108</v>
          </cell>
          <cell r="AW292">
            <v>296</v>
          </cell>
          <cell r="AX292">
            <v>36158284</v>
          </cell>
          <cell r="AY292">
            <v>44587</v>
          </cell>
          <cell r="AZ292">
            <v>93</v>
          </cell>
          <cell r="BA292">
            <v>36158284</v>
          </cell>
          <cell r="BB292">
            <v>44566</v>
          </cell>
          <cell r="BC292" t="str">
            <v>6 6: Prestacion de servicios</v>
          </cell>
          <cell r="BD292" t="str">
            <v>1 Nacional</v>
          </cell>
          <cell r="BE292" t="str">
            <v>3 3. Único Contratista</v>
          </cell>
          <cell r="BF292">
            <v>44586</v>
          </cell>
          <cell r="BG292">
            <v>44589</v>
          </cell>
          <cell r="BH292">
            <v>44921</v>
          </cell>
          <cell r="BI292">
            <v>44921</v>
          </cell>
          <cell r="BJ292" t="str">
            <v>2 2-Ejecución</v>
          </cell>
          <cell r="BK292" t="str">
            <v>1 1. Días</v>
          </cell>
          <cell r="BL292">
            <v>332</v>
          </cell>
          <cell r="BO292">
            <v>332</v>
          </cell>
          <cell r="BP292">
            <v>44587</v>
          </cell>
          <cell r="BQ292">
            <v>44586</v>
          </cell>
          <cell r="BR292">
            <v>45120</v>
          </cell>
          <cell r="CE292" t="str">
            <v>PENDIENTE</v>
          </cell>
          <cell r="CF292" t="str">
            <v>PENDIENTE</v>
          </cell>
          <cell r="CG292" t="str">
            <v>3 3. Municipal</v>
          </cell>
          <cell r="CH292" t="str">
            <v>2 2. Transferencias</v>
          </cell>
          <cell r="CI292" t="str">
            <v>1 1-Pesos Colombianos</v>
          </cell>
          <cell r="CJ292" t="str">
            <v>149 3. Bogotá D.C.</v>
          </cell>
          <cell r="CK292" t="str">
            <v>17 17 La Candelaria</v>
          </cell>
          <cell r="CL292" t="str">
            <v>LA CANDELARIA</v>
          </cell>
          <cell r="CM292" t="str">
            <v>1 1. Única</v>
          </cell>
          <cell r="CN292" t="str">
            <v>4 CARRERA</v>
          </cell>
          <cell r="CO292">
            <v>8</v>
          </cell>
          <cell r="CP292">
            <v>9</v>
          </cell>
          <cell r="CQ292">
            <v>83</v>
          </cell>
          <cell r="CR292" t="str">
            <v>1 Interno</v>
          </cell>
          <cell r="CS292" t="str">
            <v>Nydia Nehida Miranda Urrego</v>
          </cell>
          <cell r="CV292" t="str">
            <v>MARTHA CAROLINA OSPINA RODRIGUEZ</v>
          </cell>
        </row>
        <row r="293">
          <cell r="A293">
            <v>291</v>
          </cell>
          <cell r="B293" t="str">
            <v>CONTRATO DE PRESTACIÓN DE SERVICIOS PROFESIONALES Y/O APOYO A LA GESTIÓN</v>
          </cell>
          <cell r="C293" t="str">
            <v>ESDOP 11 DE 2022</v>
          </cell>
          <cell r="D293" t="str">
            <v>CONTRATACIÓN DIRECTA</v>
          </cell>
          <cell r="E293" t="str">
            <v>ANGIE NORELLY PEÑA MOLINA</v>
          </cell>
          <cell r="F293" t="str">
            <v>FEMENINO</v>
          </cell>
          <cell r="G293">
            <v>1014203084</v>
          </cell>
          <cell r="H293">
            <v>2</v>
          </cell>
          <cell r="I293" t="str">
            <v xml:space="preserve"> PRESTAR CON PLENA AUTONOMIA TECNICA Y ADMINISTRATIVA SUS SERVICIOS DE APOYO A LA GESTION DEL PROYECTO 7646, EN EL CUMPLIMIENTO DE LA META 5 PARA LA VIGENCIA 2022, A TRAVES DEL DESARROLLO DE ACTIVIDADES DE CLASIFICACION, ORGANIZACION Y DESCRIPCION DOCUMENTAL DE LOS ARCHIVOS DE LA SCRD</v>
          </cell>
          <cell r="J293" t="str">
            <v>17 17. Contrato de Prestación de Servicios</v>
          </cell>
          <cell r="K293" t="str">
            <v>1 Contratista</v>
          </cell>
          <cell r="L293" t="str">
            <v xml:space="preserve">1 Natural </v>
          </cell>
          <cell r="M293" t="str">
            <v>2 Privada (1)</v>
          </cell>
          <cell r="N293" t="str">
            <v>4 Persona Natural (2)</v>
          </cell>
          <cell r="O293" t="str">
            <v xml:space="preserve">31 31-Servicios Profesionales </v>
          </cell>
          <cell r="P293" t="str">
            <v>krr 97f#26-71 sur casa 321</v>
          </cell>
          <cell r="Q293">
            <v>4494393</v>
          </cell>
          <cell r="R293" t="str">
            <v>angie.pena@mail.scrd.gov.co</v>
          </cell>
          <cell r="S293">
            <v>32672</v>
          </cell>
          <cell r="T293">
            <v>33</v>
          </cell>
          <cell r="U293" t="str">
            <v>BOGOTÁ, BOGOTÁ D.C.</v>
          </cell>
          <cell r="V293" t="str">
            <v>tecnólogo en gestión documental, el cual es superior al título de técnico requerido, y cuenta con cinco (5) años, once (11) meses y trece
(13) días de experiencia</v>
          </cell>
          <cell r="W293" t="str">
            <v>NO APLICA</v>
          </cell>
          <cell r="X293" t="str">
            <v>NO APLICA</v>
          </cell>
          <cell r="Y293" t="str">
            <v>CO1.PCCNTR.3380439</v>
          </cell>
          <cell r="Z293" t="str">
            <v>https://community.secop.gov.co/Public/Tendering/ContractNoticePhases/View?PPI=CO1.PPI.16963979&amp;isFromPublicArea=True&amp;isModal=False</v>
          </cell>
          <cell r="AA293">
            <v>44584</v>
          </cell>
          <cell r="AB293" t="str">
            <v>5 Contratación directa</v>
          </cell>
          <cell r="AC293" t="str">
            <v>33 Prestación de Servicios Profesionales y Apoyo (5-8)</v>
          </cell>
          <cell r="AE293" t="str">
            <v>1 1. Ley 80</v>
          </cell>
          <cell r="AF293" t="str">
            <v>DIRECCION DE GESTION CORPORATIVA</v>
          </cell>
          <cell r="AG293" t="str">
            <v>GRUPO INTERNO DE TRABAJO DE SERVICIOS ADMINISTRATIVOS</v>
          </cell>
          <cell r="AH293" t="str">
            <v>1 1. Inversión</v>
          </cell>
          <cell r="AI293">
            <v>7881</v>
          </cell>
          <cell r="AJ293" t="str">
            <v>O2301160124000000</v>
          </cell>
          <cell r="AK293" t="str">
            <v>Generación de desarrollo social y económico sostenible a través de actividades culturales y creativas en Bogotá.</v>
          </cell>
          <cell r="AO293">
            <v>36158284</v>
          </cell>
          <cell r="AR293">
            <v>36158284</v>
          </cell>
          <cell r="AV293">
            <v>3297108</v>
          </cell>
          <cell r="AW293">
            <v>294</v>
          </cell>
          <cell r="AX293">
            <v>36158284</v>
          </cell>
          <cell r="AY293">
            <v>44587</v>
          </cell>
          <cell r="AZ293">
            <v>103</v>
          </cell>
          <cell r="BA293">
            <v>36158284</v>
          </cell>
          <cell r="BB293">
            <v>44567</v>
          </cell>
          <cell r="BC293" t="str">
            <v>6 6: Prestacion de servicios</v>
          </cell>
          <cell r="BD293" t="str">
            <v>1 Nacional</v>
          </cell>
          <cell r="BE293" t="str">
            <v>3 3. Único Contratista</v>
          </cell>
          <cell r="BF293">
            <v>44586</v>
          </cell>
          <cell r="BG293">
            <v>44589</v>
          </cell>
          <cell r="BH293">
            <v>44921</v>
          </cell>
          <cell r="BI293">
            <v>44921</v>
          </cell>
          <cell r="BJ293" t="str">
            <v>2 2-Ejecución</v>
          </cell>
          <cell r="BK293" t="str">
            <v>1 1. Días</v>
          </cell>
          <cell r="BL293">
            <v>332</v>
          </cell>
          <cell r="BO293">
            <v>332</v>
          </cell>
          <cell r="BP293">
            <v>44587</v>
          </cell>
          <cell r="BQ293">
            <v>44586</v>
          </cell>
          <cell r="BR293">
            <v>45107</v>
          </cell>
          <cell r="CE293" t="str">
            <v>PENDIENTE</v>
          </cell>
          <cell r="CF293" t="str">
            <v>PENDIENTE</v>
          </cell>
          <cell r="CG293" t="str">
            <v>3 3. Municipal</v>
          </cell>
          <cell r="CH293" t="str">
            <v>2 2. Transferencias</v>
          </cell>
          <cell r="CI293" t="str">
            <v>1 1-Pesos Colombianos</v>
          </cell>
          <cell r="CJ293" t="str">
            <v>149 3. Bogotá D.C.</v>
          </cell>
          <cell r="CK293" t="str">
            <v>17 17 La Candelaria</v>
          </cell>
          <cell r="CL293" t="str">
            <v>LA CANDELARIA</v>
          </cell>
          <cell r="CM293" t="str">
            <v>1 1. Única</v>
          </cell>
          <cell r="CN293" t="str">
            <v>4 CARRERA</v>
          </cell>
          <cell r="CO293">
            <v>8</v>
          </cell>
          <cell r="CP293">
            <v>9</v>
          </cell>
          <cell r="CQ293">
            <v>83</v>
          </cell>
          <cell r="CR293" t="str">
            <v>1 Interno</v>
          </cell>
          <cell r="CS293" t="str">
            <v>Nydia Nehida Miranda Urrego</v>
          </cell>
          <cell r="CV293" t="str">
            <v>MARTHA CAROLINA OSPINA RODRIGUEZ</v>
          </cell>
        </row>
        <row r="294">
          <cell r="A294">
            <v>292</v>
          </cell>
          <cell r="B294" t="str">
            <v>CONTRATO DE PRESTACIÓN DE SERVICIOS PROFESIONALES Y/O APOYO A LA GESTIÓN</v>
          </cell>
          <cell r="C294" t="str">
            <v>ESDOP 220 DE 2022</v>
          </cell>
          <cell r="D294" t="str">
            <v>CONTRATACIÓN DIRECTA</v>
          </cell>
          <cell r="E294" t="str">
            <v>LINA PAOLA CARDOZO ORJUELA</v>
          </cell>
          <cell r="F294" t="str">
            <v>FEMENINO</v>
          </cell>
          <cell r="G294">
            <v>53011227</v>
          </cell>
          <cell r="H294">
            <v>5</v>
          </cell>
          <cell r="I294" t="str">
            <v xml:space="preserve"> CONTRATO No. 292 DE 2022 Objeto del contrato Prestar servicios profesionales para contribuir con el proyecto de inversión 7646 meta No. 6 para la articulación y gestión de la secretaria de Cultura, Recreación y Deporte en el desarrollo de las actividades estratégicas y transversales de la Oficina Asesora de Planeación.</v>
          </cell>
          <cell r="J294" t="str">
            <v>17 17. Contrato de Prestación de Servicios</v>
          </cell>
          <cell r="K294" t="str">
            <v>1 Contratista</v>
          </cell>
          <cell r="L294" t="str">
            <v xml:space="preserve">1 Natural </v>
          </cell>
          <cell r="M294" t="str">
            <v>2 Privada (1)</v>
          </cell>
          <cell r="N294" t="str">
            <v>4 Persona Natural (2)</v>
          </cell>
          <cell r="O294" t="str">
            <v xml:space="preserve">31 31-Servicios Profesionales </v>
          </cell>
          <cell r="P294" t="str">
            <v>Carrera 32A # 25B - 75 Torre 3 Apto 512</v>
          </cell>
          <cell r="Q294">
            <v>2691307</v>
          </cell>
          <cell r="R294" t="str">
            <v>lina.cardozo@scrd.gov.co</v>
          </cell>
          <cell r="S294">
            <v>30773</v>
          </cell>
          <cell r="T294">
            <v>38</v>
          </cell>
          <cell r="U294" t="str">
            <v>BOGOTÁ, BOGOTÁ D.C.</v>
          </cell>
          <cell r="V294" t="str">
            <v>profesional en Economía, maestría en Maestría en Gobierno Y Políticas Publicas y
cuenta con 15 años, 3 meses y 4 días de experiencia profesional.</v>
          </cell>
          <cell r="W294" t="str">
            <v>NO APLICA</v>
          </cell>
          <cell r="X294" t="str">
            <v>NO APLICA</v>
          </cell>
          <cell r="Y294" t="str">
            <v>CO1.PCCNTR.3398749</v>
          </cell>
          <cell r="Z294" t="str">
            <v>https://community.secop.gov.co/Public/Tendering/ContractNoticePhases/View?PPI=CO1.PPI.17068895&amp;isFromPublicArea=True&amp;isModal=False</v>
          </cell>
          <cell r="AA294">
            <v>44585</v>
          </cell>
          <cell r="AB294" t="str">
            <v>5 Contratación directa</v>
          </cell>
          <cell r="AC294" t="str">
            <v>33 Prestación de Servicios Profesionales y Apoyo (5-8)</v>
          </cell>
          <cell r="AE294" t="str">
            <v>1 1. Ley 80</v>
          </cell>
          <cell r="AF294" t="str">
            <v>DIRECCION DE GESTION CORPORATIVA</v>
          </cell>
          <cell r="AG294" t="str">
            <v>OFICINA ASESORA DE PLANEACION</v>
          </cell>
          <cell r="AH294" t="str">
            <v>1 1. Inversión</v>
          </cell>
          <cell r="AI294">
            <v>7881</v>
          </cell>
          <cell r="AJ294" t="str">
            <v>O2301160124000000</v>
          </cell>
          <cell r="AK294" t="str">
            <v>Generación de desarrollo social y económico sostenible a través de actividades culturales y creativas en Bogotá.</v>
          </cell>
          <cell r="AO294">
            <v>95743219</v>
          </cell>
          <cell r="AR294">
            <v>95743219</v>
          </cell>
          <cell r="AV294">
            <v>8703929</v>
          </cell>
          <cell r="AW294">
            <v>275</v>
          </cell>
          <cell r="AX294">
            <v>95743219</v>
          </cell>
          <cell r="AY294">
            <v>44587</v>
          </cell>
          <cell r="AZ294">
            <v>443</v>
          </cell>
          <cell r="BA294">
            <v>95743219</v>
          </cell>
          <cell r="BB294">
            <v>44582</v>
          </cell>
          <cell r="BC294" t="str">
            <v>6 6: Prestacion de servicios</v>
          </cell>
          <cell r="BD294" t="str">
            <v>1 Nacional</v>
          </cell>
          <cell r="BE294" t="str">
            <v>3 3. Único Contratista</v>
          </cell>
          <cell r="BF294">
            <v>44587</v>
          </cell>
          <cell r="BG294">
            <v>44592</v>
          </cell>
          <cell r="BH294">
            <v>44925</v>
          </cell>
          <cell r="BI294">
            <v>44925</v>
          </cell>
          <cell r="BJ294" t="str">
            <v>2 2-Ejecución</v>
          </cell>
          <cell r="BK294" t="str">
            <v>1 1. Días</v>
          </cell>
          <cell r="BL294">
            <v>333</v>
          </cell>
          <cell r="BO294">
            <v>333</v>
          </cell>
          <cell r="BP294">
            <v>44589</v>
          </cell>
          <cell r="BQ294">
            <v>44587</v>
          </cell>
          <cell r="BR294">
            <v>45107</v>
          </cell>
          <cell r="CE294" t="str">
            <v>PENDIENTE</v>
          </cell>
          <cell r="CF294" t="str">
            <v>PENDIENTE</v>
          </cell>
          <cell r="CG294" t="str">
            <v>3 3. Municipal</v>
          </cell>
          <cell r="CH294" t="str">
            <v>2 2. Transferencias</v>
          </cell>
          <cell r="CI294" t="str">
            <v>1 1-Pesos Colombianos</v>
          </cell>
          <cell r="CJ294" t="str">
            <v>149 3. Bogotá D.C.</v>
          </cell>
          <cell r="CK294" t="str">
            <v>17 17 La Candelaria</v>
          </cell>
          <cell r="CL294" t="str">
            <v>LA CANDELARIA</v>
          </cell>
          <cell r="CM294" t="str">
            <v>1 1. Única</v>
          </cell>
          <cell r="CN294" t="str">
            <v>4 CARRERA</v>
          </cell>
          <cell r="CO294">
            <v>8</v>
          </cell>
          <cell r="CP294">
            <v>9</v>
          </cell>
          <cell r="CQ294">
            <v>83</v>
          </cell>
          <cell r="CR294" t="str">
            <v>1 Interno</v>
          </cell>
          <cell r="CS294" t="str">
            <v>SONIA CORDOBA ALVARADO</v>
          </cell>
          <cell r="CT294">
            <v>51800165</v>
          </cell>
          <cell r="CU294">
            <v>5</v>
          </cell>
        </row>
        <row r="295">
          <cell r="A295">
            <v>293</v>
          </cell>
          <cell r="B295" t="str">
            <v>CONTRATO DE PRESTACIÓN DE SERVICIOS PROFESIONALES Y/O APOYO A LA GESTIÓN</v>
          </cell>
          <cell r="C295" t="str">
            <v>ESDOP 446 de 2022</v>
          </cell>
          <cell r="D295" t="str">
            <v>CONTRATACIÓN DIRECTA</v>
          </cell>
          <cell r="E295" t="str">
            <v>GLORIA ROCIO DUEÑAS SANCHEZ</v>
          </cell>
          <cell r="F295" t="str">
            <v>FEMENINO</v>
          </cell>
          <cell r="G295">
            <v>52302583</v>
          </cell>
          <cell r="H295">
            <v>8</v>
          </cell>
          <cell r="I295" t="str">
            <v xml:space="preserve"> Prestar los servicios profesionales de manera autónoma para apoyar a la Dirección de Economía, Estudios y Política en el desarrollo de acciones y estrategias que permitan el fortalecimiento de los Distritos Creativos priorizados, así como en la construcción y consolidación de redes de trabajo que potencien la articulación de diferentes sectores económicos y ciudadanos en estos territorios. Lo anterior, en cumplimiento de los objetivos tanto de la Política Pública Distrital de Economía Cultural y Creativa como de la meta 1 del proyecto de inversión 7881 en vigencia de 2022.</v>
          </cell>
          <cell r="J295" t="str">
            <v>17 17. Contrato de Prestación de Servicios</v>
          </cell>
          <cell r="K295" t="str">
            <v>1 Contratista</v>
          </cell>
          <cell r="L295" t="str">
            <v xml:space="preserve">1 Natural </v>
          </cell>
          <cell r="M295" t="str">
            <v>2 Privada (1)</v>
          </cell>
          <cell r="N295" t="str">
            <v>4 Persona Natural (2)</v>
          </cell>
          <cell r="O295" t="str">
            <v xml:space="preserve">31 31-Servicios Profesionales </v>
          </cell>
          <cell r="P295" t="str">
            <v>Calle 135 #50-48 Apt 402</v>
          </cell>
          <cell r="Q295">
            <v>6375861</v>
          </cell>
          <cell r="R295" t="str">
            <v>rocio.duenas@scrd.gov.co</v>
          </cell>
          <cell r="S295">
            <v>27981</v>
          </cell>
          <cell r="T295">
            <v>46</v>
          </cell>
          <cell r="U295" t="str">
            <v>BOGOTÁ, BOGOTÁ D.C.</v>
          </cell>
          <cell r="V295" t="str">
            <v>Profesional en Comunicación Social y Periodismo con (6) años de experiencia profesional</v>
          </cell>
          <cell r="W295" t="str">
            <v>NO APLICA</v>
          </cell>
          <cell r="X295" t="str">
            <v>NO APLICA</v>
          </cell>
          <cell r="Y295" t="str">
            <v>CO1.PCCNTR.3399775</v>
          </cell>
          <cell r="Z295" t="str">
            <v>https://community.secop.gov.co/Public/Tendering/ContractNoticePhases/View?PPI=CO1.PPI.17053908&amp;isFromPublicArea=True&amp;isModal=False</v>
          </cell>
          <cell r="AA295">
            <v>44585</v>
          </cell>
          <cell r="AB295" t="str">
            <v>5 Contratación directa</v>
          </cell>
          <cell r="AC295" t="str">
            <v>33 Prestación de Servicios Profesionales y Apoyo (5-8)</v>
          </cell>
          <cell r="AE295" t="str">
            <v>1 1. Ley 80</v>
          </cell>
          <cell r="AF295" t="str">
            <v>SUBSECRETARIA DE GOBERNANZA</v>
          </cell>
          <cell r="AG295" t="str">
            <v>DIRECCION DE ECONOMIA ESTUDIOS Y POLITICA</v>
          </cell>
          <cell r="AH295" t="str">
            <v>1 1. Inversión</v>
          </cell>
          <cell r="AI295">
            <v>7881</v>
          </cell>
          <cell r="AJ295" t="str">
            <v>O2301160124000000</v>
          </cell>
          <cell r="AK295" t="str">
            <v>Generación de desarrollo social y económico sostenible a través de actividades culturales y creativas en Bogotá.</v>
          </cell>
          <cell r="AO295">
            <v>95441178</v>
          </cell>
          <cell r="AR295">
            <v>95441178</v>
          </cell>
          <cell r="AV295">
            <v>8702843</v>
          </cell>
          <cell r="AW295">
            <v>307</v>
          </cell>
          <cell r="AX295">
            <v>95441178</v>
          </cell>
          <cell r="AY295">
            <v>44588</v>
          </cell>
          <cell r="AZ295">
            <v>308</v>
          </cell>
          <cell r="BA295">
            <v>95731273</v>
          </cell>
          <cell r="BB295">
            <v>44574</v>
          </cell>
          <cell r="BC295" t="str">
            <v>6 6: Prestacion de servicios</v>
          </cell>
          <cell r="BD295" t="str">
            <v>1 Nacional</v>
          </cell>
          <cell r="BE295" t="str">
            <v>3 3. Único Contratista</v>
          </cell>
          <cell r="BF295">
            <v>44587</v>
          </cell>
          <cell r="BG295">
            <v>44589</v>
          </cell>
          <cell r="BH295">
            <v>44922</v>
          </cell>
          <cell r="BI295">
            <v>44922</v>
          </cell>
          <cell r="BJ295" t="str">
            <v>2 2-Ejecución</v>
          </cell>
          <cell r="BK295" t="str">
            <v>1 1. Días</v>
          </cell>
          <cell r="BL295">
            <v>333</v>
          </cell>
          <cell r="BO295">
            <v>333</v>
          </cell>
          <cell r="BP295">
            <v>44588</v>
          </cell>
          <cell r="BQ295">
            <v>44585</v>
          </cell>
          <cell r="BR295">
            <v>45107</v>
          </cell>
          <cell r="CE295" t="str">
            <v>PENDIENTE</v>
          </cell>
          <cell r="CF295" t="str">
            <v>PENDIENTE</v>
          </cell>
          <cell r="CG295" t="str">
            <v>3 3. Municipal</v>
          </cell>
          <cell r="CH295" t="str">
            <v>2 2. Transferencias</v>
          </cell>
          <cell r="CI295" t="str">
            <v>1 1-Pesos Colombianos</v>
          </cell>
          <cell r="CJ295" t="str">
            <v>149 3. Bogotá D.C.</v>
          </cell>
          <cell r="CK295" t="str">
            <v>17 17 La Candelaria</v>
          </cell>
          <cell r="CL295" t="str">
            <v>LA CANDELARIA</v>
          </cell>
          <cell r="CM295" t="str">
            <v>1 1. Única</v>
          </cell>
          <cell r="CN295" t="str">
            <v>4 CARRERA</v>
          </cell>
          <cell r="CO295">
            <v>8</v>
          </cell>
          <cell r="CP295">
            <v>9</v>
          </cell>
          <cell r="CQ295">
            <v>83</v>
          </cell>
          <cell r="CR295" t="str">
            <v>1 Interno</v>
          </cell>
          <cell r="CS295" t="str">
            <v>MAURICIO AGUDELO RUIZ</v>
          </cell>
          <cell r="CT295">
            <v>71315546</v>
          </cell>
          <cell r="CU295">
            <v>0</v>
          </cell>
          <cell r="CW295" t="str">
            <v>COMUNICADOR SOCIAL PERIODISTA</v>
          </cell>
        </row>
        <row r="296">
          <cell r="A296">
            <v>294</v>
          </cell>
          <cell r="B296" t="str">
            <v>CONTRATO DE PRESTACIÓN DE SERVICIOS PROFESIONALES Y/O APOYO A LA GESTIÓN</v>
          </cell>
          <cell r="C296" t="str">
            <v>ESDOP 210 de 2022.</v>
          </cell>
          <cell r="D296" t="str">
            <v>CONTRATACIÓN DIRECTA</v>
          </cell>
          <cell r="E296" t="str">
            <v>LUIS ENRIQUE AGUIRRE FAJARDO</v>
          </cell>
          <cell r="F296" t="str">
            <v>MASCULINO</v>
          </cell>
          <cell r="G296">
            <v>1019010830</v>
          </cell>
          <cell r="H296">
            <v>1</v>
          </cell>
          <cell r="I296" t="str">
            <v xml:space="preserve"> PRESTAR LOS SERVICIOS PROFESIONALES A LA OFICINA ASESORA DE PLANEACION PARA CONTRIBUIR CON EL PROYECTO DE INVERSION 7646 META NO. 6 EN EL PROCESO DE ARTICULACION, DIRECCIONAMIENTO, LEVANTAMIENTO Y ANALISIS DE REQUERIMIENTOS FUNCIONALES Y DE INFORMACION PARA EL DESARROLLO DEL SISTEMA UNICO DE INFORMACION MISIONAL SECTORIAL.</v>
          </cell>
          <cell r="J296" t="str">
            <v>17 17. Contrato de Prestación de Servicios</v>
          </cell>
          <cell r="K296" t="str">
            <v>1 Contratista</v>
          </cell>
          <cell r="L296" t="str">
            <v xml:space="preserve">1 Natural </v>
          </cell>
          <cell r="M296" t="str">
            <v>2 Privada (1)</v>
          </cell>
          <cell r="N296" t="str">
            <v>4 Persona Natural (2)</v>
          </cell>
          <cell r="O296" t="str">
            <v xml:space="preserve">31 31-Servicios Profesionales </v>
          </cell>
          <cell r="P296" t="str">
            <v>CL 45 A 20 67 AP 202</v>
          </cell>
          <cell r="Q296">
            <v>6433001</v>
          </cell>
          <cell r="R296" t="str">
            <v>luis.aguirre@scrd.gov.co</v>
          </cell>
          <cell r="S296">
            <v>31732</v>
          </cell>
          <cell r="T296">
            <v>36</v>
          </cell>
          <cell r="U296" t="str">
            <v>BOGOTÁ, BOGOTÁ D.C.</v>
          </cell>
          <cell r="V296" t="str">
            <v>Administradora de Empresas con
especialización en Gerencia y Tecnologías de Información y cuenta con 7 años y 9 meses y 19 días de experiencia profesional</v>
          </cell>
          <cell r="W296" t="str">
            <v>NO APLICA</v>
          </cell>
          <cell r="X296" t="str">
            <v>NO APLICA</v>
          </cell>
          <cell r="Y296" t="str">
            <v>CO1.PCCNTR.3401295</v>
          </cell>
          <cell r="Z296" t="str">
            <v>https://community.secop.gov.co/Public/Tendering/ContractNoticePhases/View?PPI=CO1.PPI.16924285&amp;isFromPublicArea=True&amp;isModal=False</v>
          </cell>
          <cell r="AA296">
            <v>44585</v>
          </cell>
          <cell r="AB296" t="str">
            <v>5 Contratación directa</v>
          </cell>
          <cell r="AC296" t="str">
            <v>33 Prestación de Servicios Profesionales y Apoyo (5-8)</v>
          </cell>
          <cell r="AE296" t="str">
            <v>1 1. Ley 80</v>
          </cell>
          <cell r="AF296" t="str">
            <v>DIRECCION DE GESTION CORPORATIVA</v>
          </cell>
          <cell r="AG296" t="str">
            <v>OFICINA ASESORA DE PLANEACION</v>
          </cell>
          <cell r="AH296" t="str">
            <v>1 1. Inversión</v>
          </cell>
          <cell r="AI296">
            <v>7881</v>
          </cell>
          <cell r="AJ296" t="str">
            <v>O2301160124000000</v>
          </cell>
          <cell r="AK296" t="str">
            <v>Generación de desarrollo social y económico sostenible a través de actividades culturales y creativas en Bogotá.</v>
          </cell>
          <cell r="AO296">
            <v>79981209</v>
          </cell>
          <cell r="AR296">
            <v>79981209</v>
          </cell>
          <cell r="AV296">
            <v>7271019</v>
          </cell>
          <cell r="AW296">
            <v>370</v>
          </cell>
          <cell r="AX296">
            <v>79981209</v>
          </cell>
          <cell r="AY296">
            <v>44589</v>
          </cell>
          <cell r="AZ296">
            <v>128</v>
          </cell>
          <cell r="BA296">
            <v>79981209</v>
          </cell>
          <cell r="BB296">
            <v>44567</v>
          </cell>
          <cell r="BC296" t="str">
            <v>6 6: Prestacion de servicios</v>
          </cell>
          <cell r="BD296" t="str">
            <v>1 Nacional</v>
          </cell>
          <cell r="BE296" t="str">
            <v>3 3. Único Contratista</v>
          </cell>
          <cell r="BF296">
            <v>44588</v>
          </cell>
          <cell r="BG296">
            <v>44592</v>
          </cell>
          <cell r="BH296">
            <v>44925</v>
          </cell>
          <cell r="BI296">
            <v>44925</v>
          </cell>
          <cell r="BJ296" t="str">
            <v>2 2-Ejecución</v>
          </cell>
          <cell r="BK296" t="str">
            <v>1 1. Días</v>
          </cell>
          <cell r="BL296">
            <v>333</v>
          </cell>
          <cell r="BO296">
            <v>333</v>
          </cell>
          <cell r="BP296">
            <v>44608</v>
          </cell>
          <cell r="BQ296">
            <v>44586</v>
          </cell>
          <cell r="BR296">
            <v>45132</v>
          </cell>
          <cell r="CE296" t="str">
            <v>PENDIENTE</v>
          </cell>
          <cell r="CF296" t="str">
            <v>PENDIENTE</v>
          </cell>
          <cell r="CG296" t="str">
            <v>3 3. Municipal</v>
          </cell>
          <cell r="CH296" t="str">
            <v>2 2. Transferencias</v>
          </cell>
          <cell r="CI296" t="str">
            <v>1 1-Pesos Colombianos</v>
          </cell>
          <cell r="CJ296" t="str">
            <v>149 3. Bogotá D.C.</v>
          </cell>
          <cell r="CK296" t="str">
            <v>17 17 La Candelaria</v>
          </cell>
          <cell r="CL296" t="str">
            <v>LA CANDELARIA</v>
          </cell>
          <cell r="CM296" t="str">
            <v>1 1. Única</v>
          </cell>
          <cell r="CN296" t="str">
            <v>4 CARRERA</v>
          </cell>
          <cell r="CO296">
            <v>8</v>
          </cell>
          <cell r="CP296">
            <v>9</v>
          </cell>
          <cell r="CQ296">
            <v>83</v>
          </cell>
          <cell r="CR296" t="str">
            <v>1 Interno</v>
          </cell>
          <cell r="CS296" t="str">
            <v>SONIA CORDOBA ALVARADO</v>
          </cell>
          <cell r="CT296">
            <v>51800165</v>
          </cell>
          <cell r="CU296">
            <v>5</v>
          </cell>
          <cell r="CW296" t="str">
            <v>ADMINISTRADOR DE EMPRESAS ESPECIALISTA</v>
          </cell>
        </row>
        <row r="297">
          <cell r="A297">
            <v>295</v>
          </cell>
          <cell r="B297" t="str">
            <v>CONTRATO DE PRESTACIÓN DE SERVICIOS PROFESIONALES Y/O APOYO A LA GESTIÓN</v>
          </cell>
          <cell r="C297" t="str">
            <v>Esdop 258 de 2022</v>
          </cell>
          <cell r="D297" t="str">
            <v>CONTRATACIÓN DIRECTA</v>
          </cell>
          <cell r="E297" t="str">
            <v>NICOLAS  LONDOÑO BERNAL</v>
          </cell>
          <cell r="F297" t="str">
            <v>MASCULINO</v>
          </cell>
          <cell r="G297">
            <v>1014244841</v>
          </cell>
          <cell r="H297">
            <v>7</v>
          </cell>
          <cell r="I297" t="str">
            <v xml:space="preserve"> Prestar servicios de apoyo a la gestión a la Subsecretaría Distrital de Cultura Ciudadana y Gestión de Conocimiento en cumplimiento de la meta "Diseñar y acompañar la implementación de diez (10) estrategias de cultura ciudadana en torno a los temas priorizados por la administración distrital" asociadas al proyecto de inversión 7879, para apoyar en las acciones pedagógicas, operativas y logísticas del módulo de cuidado emocional, de la estrategia "Escuela Hombres al Cuidado " del programa calma, programadas en la vigencia 2022.</v>
          </cell>
          <cell r="J297" t="str">
            <v>17 17. Contrato de Prestación de Servicios</v>
          </cell>
          <cell r="K297" t="str">
            <v>1 Contratista</v>
          </cell>
          <cell r="L297" t="str">
            <v xml:space="preserve">1 Natural </v>
          </cell>
          <cell r="M297" t="str">
            <v>2 Privada (1)</v>
          </cell>
          <cell r="N297" t="str">
            <v>4 Persona Natural (2)</v>
          </cell>
          <cell r="O297" t="str">
            <v xml:space="preserve">31 31-Servicios Profesionales </v>
          </cell>
          <cell r="P297" t="str">
            <v>CL 72 88 44 AP 305</v>
          </cell>
          <cell r="Q297">
            <v>4738078</v>
          </cell>
          <cell r="R297" t="str">
            <v>nilondonobe@unal.edu.co</v>
          </cell>
          <cell r="S297">
            <v>34151</v>
          </cell>
          <cell r="T297">
            <v>29</v>
          </cell>
          <cell r="U297" t="str">
            <v>BOGOTÁ, BOGOTÁ D.C.</v>
          </cell>
          <cell r="V297" t="str">
            <v>Psicólogo</v>
          </cell>
          <cell r="W297" t="str">
            <v>NO APLICA</v>
          </cell>
          <cell r="X297" t="str">
            <v>NO APLICA</v>
          </cell>
          <cell r="Y297" t="str">
            <v>CO1.PCCNTR.3409533</v>
          </cell>
          <cell r="Z297" t="str">
            <v>https://community.secop.gov.co/Public/Tendering/ContractNoticePhases/View?PPI=CO1.PPI.16993820&amp;isFromPublicArea=True&amp;isModal=False</v>
          </cell>
          <cell r="AA297">
            <v>44585</v>
          </cell>
          <cell r="AB297" t="str">
            <v>5 Contratación directa</v>
          </cell>
          <cell r="AC297" t="str">
            <v>33 Prestación de Servicios Profesionales y Apoyo (5-8)</v>
          </cell>
          <cell r="AE297" t="str">
            <v>1 1. Ley 80</v>
          </cell>
          <cell r="AF297" t="str">
            <v>SUBSECRETARIA DE CULTURA CIUDADANA</v>
          </cell>
          <cell r="AG297" t="str">
            <v>SUBSECRETARIA DE CULTURA CIUDADANA</v>
          </cell>
          <cell r="AH297" t="str">
            <v>1 1. Inversión</v>
          </cell>
          <cell r="AI297">
            <v>7881</v>
          </cell>
          <cell r="AJ297" t="str">
            <v>O2301160124000000</v>
          </cell>
          <cell r="AK297" t="str">
            <v>Generación de desarrollo social y económico sostenible a través de actividades culturales y creativas en Bogotá.</v>
          </cell>
          <cell r="AO297">
            <v>46988768</v>
          </cell>
          <cell r="AR297">
            <v>46988768</v>
          </cell>
          <cell r="AV297">
            <v>4405197</v>
          </cell>
          <cell r="AW297">
            <v>312</v>
          </cell>
          <cell r="AX297">
            <v>46988768</v>
          </cell>
          <cell r="AY297">
            <v>44588</v>
          </cell>
          <cell r="AZ297">
            <v>149</v>
          </cell>
          <cell r="BA297">
            <v>48457167</v>
          </cell>
          <cell r="BB297">
            <v>44567</v>
          </cell>
          <cell r="BC297" t="str">
            <v>6 6: Prestacion de servicios</v>
          </cell>
          <cell r="BD297" t="str">
            <v>1 Nacional</v>
          </cell>
          <cell r="BE297" t="str">
            <v>3 3. Único Contratista</v>
          </cell>
          <cell r="BF297">
            <v>44586</v>
          </cell>
          <cell r="BG297">
            <v>44593</v>
          </cell>
          <cell r="BH297">
            <v>44915</v>
          </cell>
          <cell r="BI297">
            <v>44915</v>
          </cell>
          <cell r="BJ297" t="str">
            <v>2 2-Ejecución</v>
          </cell>
          <cell r="BK297" t="str">
            <v>1 1. Días</v>
          </cell>
          <cell r="BL297">
            <v>322</v>
          </cell>
          <cell r="BO297">
            <v>322</v>
          </cell>
          <cell r="BP297">
            <v>44592</v>
          </cell>
          <cell r="BQ297">
            <v>44587</v>
          </cell>
          <cell r="BR297">
            <v>45107</v>
          </cell>
          <cell r="CE297" t="str">
            <v>PENDIENTE</v>
          </cell>
          <cell r="CF297" t="str">
            <v>PENDIENTE</v>
          </cell>
          <cell r="CG297" t="str">
            <v>3 3. Municipal</v>
          </cell>
          <cell r="CH297" t="str">
            <v>2 2. Transferencias</v>
          </cell>
          <cell r="CI297" t="str">
            <v>1 1-Pesos Colombianos</v>
          </cell>
          <cell r="CJ297" t="str">
            <v>149 3. Bogotá D.C.</v>
          </cell>
          <cell r="CK297" t="str">
            <v>17 17 La Candelaria</v>
          </cell>
          <cell r="CL297" t="str">
            <v>LA CANDELARIA</v>
          </cell>
          <cell r="CM297" t="str">
            <v>1 1. Única</v>
          </cell>
          <cell r="CN297" t="str">
            <v>4 CARRERA</v>
          </cell>
          <cell r="CO297">
            <v>8</v>
          </cell>
          <cell r="CP297">
            <v>9</v>
          </cell>
          <cell r="CQ297">
            <v>83</v>
          </cell>
          <cell r="CR297" t="str">
            <v>1 Interno</v>
          </cell>
          <cell r="CS297" t="str">
            <v>ZOAD HUMAR FORERO</v>
          </cell>
          <cell r="CT297">
            <v>52221928</v>
          </cell>
          <cell r="CU297">
            <v>7</v>
          </cell>
        </row>
        <row r="298">
          <cell r="A298">
            <v>296</v>
          </cell>
          <cell r="B298" t="str">
            <v>CONTRATO DE PRESTACIÓN DE SERVICIOS PROFESIONALES Y/O APOYO A LA GESTIÓN</v>
          </cell>
          <cell r="C298" t="str">
            <v>ESDOP 318 DE 2022</v>
          </cell>
          <cell r="D298" t="str">
            <v>CONTRATACIÓN DIRECTA</v>
          </cell>
          <cell r="E298" t="str">
            <v>CAROLINA  MOSQUERA HERNANDEZ</v>
          </cell>
          <cell r="F298" t="str">
            <v>FEMENINO</v>
          </cell>
          <cell r="G298">
            <v>53053444</v>
          </cell>
          <cell r="H298">
            <v>7</v>
          </cell>
          <cell r="I298" t="str">
            <v xml:space="preserve"> Prestar los servicios profesionales a la Secretaría de Cultura Recreación y Deporte para el apoyo del componente técnico de la Dirección de Asuntos Locales y Participación en el marco de la implementación y concertación delas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v>
          </cell>
          <cell r="J298" t="str">
            <v>17 17. Contrato de Prestación de Servicios</v>
          </cell>
          <cell r="K298" t="str">
            <v>1 Contratista</v>
          </cell>
          <cell r="L298" t="str">
            <v xml:space="preserve">1 Natural </v>
          </cell>
          <cell r="M298" t="str">
            <v>2 Privada (1)</v>
          </cell>
          <cell r="N298" t="str">
            <v>4 Persona Natural (2)</v>
          </cell>
          <cell r="O298" t="str">
            <v xml:space="preserve">31 31-Servicios Profesionales </v>
          </cell>
          <cell r="P298" t="str">
            <v>KR 112 F 88 06</v>
          </cell>
          <cell r="Q298">
            <v>4618049</v>
          </cell>
          <cell r="R298" t="str">
            <v>santafe@scrd.gov.co</v>
          </cell>
          <cell r="S298">
            <v>30951</v>
          </cell>
          <cell r="T298">
            <v>38</v>
          </cell>
          <cell r="U298" t="str">
            <v>BOGOTÁ, BOGOTÁ D.C.</v>
          </cell>
          <cell r="V298" t="str">
            <v xml:space="preserve"> LICENCIADA EN EDUCACIÓN BÁSICA CON ÉNFASIS EN EDUCACIÓN FISICA RECREACIÓN Y DEPORTE  y más de (3) años de experiencia profesional en trabajo comunitario y/o gestión cultural.</v>
          </cell>
          <cell r="W298" t="str">
            <v>NO APLICA</v>
          </cell>
          <cell r="X298" t="str">
            <v>NO APLICA</v>
          </cell>
          <cell r="Y298" t="str">
            <v>CO1.PCCNTR.3409299</v>
          </cell>
          <cell r="Z298" t="str">
            <v>https://community.secop.gov.co/Public/Tendering/ContractNoticePhases/View?PPI=CO1.PPI.16864458&amp;isFromPublicArea=True&amp;isModal=False</v>
          </cell>
          <cell r="AA298">
            <v>44585</v>
          </cell>
          <cell r="AB298" t="str">
            <v>5 Contratación directa</v>
          </cell>
          <cell r="AC298" t="str">
            <v>33 Prestación de Servicios Profesionales y Apoyo (5-8)</v>
          </cell>
          <cell r="AE298" t="str">
            <v>1 1. Ley 80</v>
          </cell>
          <cell r="AF298" t="str">
            <v>SUBSECRETARIA DE GOBERNANZA</v>
          </cell>
          <cell r="AG298" t="str">
            <v>DIRECCIÓN DE ASUNTOS LOCALES Y PARTICIPACION</v>
          </cell>
          <cell r="AH298" t="str">
            <v>1 1. Inversión</v>
          </cell>
          <cell r="AI298">
            <v>7881</v>
          </cell>
          <cell r="AJ298" t="str">
            <v>O2301160124000000</v>
          </cell>
          <cell r="AK298" t="str">
            <v>Generación de desarrollo social y económico sostenible a través de actividades culturales y creativas en Bogotá.</v>
          </cell>
          <cell r="AO298">
            <v>65551060</v>
          </cell>
          <cell r="AR298">
            <v>65551060</v>
          </cell>
          <cell r="AV298">
            <v>6555106</v>
          </cell>
          <cell r="AW298">
            <v>305</v>
          </cell>
          <cell r="AX298">
            <v>65551060</v>
          </cell>
          <cell r="AY298">
            <v>44588</v>
          </cell>
          <cell r="AZ298">
            <v>197</v>
          </cell>
          <cell r="BA298">
            <v>65551060</v>
          </cell>
          <cell r="BB298">
            <v>44568</v>
          </cell>
          <cell r="BC298" t="str">
            <v>6 6: Prestacion de servicios</v>
          </cell>
          <cell r="BD298" t="str">
            <v>1 Nacional</v>
          </cell>
          <cell r="BE298" t="str">
            <v>3 3. Único Contratista</v>
          </cell>
          <cell r="BF298">
            <v>44587</v>
          </cell>
          <cell r="BG298">
            <v>44593</v>
          </cell>
          <cell r="BH298">
            <v>44896</v>
          </cell>
          <cell r="BI298">
            <v>44896</v>
          </cell>
          <cell r="BJ298" t="str">
            <v>2 2-Ejecución</v>
          </cell>
          <cell r="BK298" t="str">
            <v>1 1. Días</v>
          </cell>
          <cell r="BL298">
            <v>303</v>
          </cell>
          <cell r="BO298">
            <v>303</v>
          </cell>
          <cell r="BP298">
            <v>44592</v>
          </cell>
          <cell r="BQ298">
            <v>44588</v>
          </cell>
          <cell r="BR298">
            <v>45082</v>
          </cell>
          <cell r="CE298" t="str">
            <v>PENDIENTE</v>
          </cell>
          <cell r="CF298" t="str">
            <v>PENDIENTE</v>
          </cell>
          <cell r="CG298" t="str">
            <v>3 3. Municipal</v>
          </cell>
          <cell r="CH298" t="str">
            <v>2 2. Transferencias</v>
          </cell>
          <cell r="CI298" t="str">
            <v>1 1-Pesos Colombianos</v>
          </cell>
          <cell r="CJ298" t="str">
            <v>149 3. Bogotá D.C.</v>
          </cell>
          <cell r="CK298" t="str">
            <v>17 17 La Candelaria</v>
          </cell>
          <cell r="CL298" t="str">
            <v>LA CANDELARIA</v>
          </cell>
          <cell r="CM298" t="str">
            <v>1 1. Única</v>
          </cell>
          <cell r="CN298" t="str">
            <v>4 CARRERA</v>
          </cell>
          <cell r="CO298">
            <v>8</v>
          </cell>
          <cell r="CP298">
            <v>9</v>
          </cell>
          <cell r="CQ298">
            <v>83</v>
          </cell>
          <cell r="CR298" t="str">
            <v>1 Interno</v>
          </cell>
          <cell r="CS298" t="str">
            <v>ALEJANDRO FRANCO PLATA</v>
          </cell>
          <cell r="CT298">
            <v>1071166627</v>
          </cell>
          <cell r="CU298">
            <v>1</v>
          </cell>
          <cell r="CW298" t="str">
            <v>LICENCIADO EN EDUCACION</v>
          </cell>
        </row>
        <row r="299">
          <cell r="A299">
            <v>297</v>
          </cell>
          <cell r="B299" t="str">
            <v>CONTRATO DE PRESTACIÓN DE SERVICIOS PROFESIONALES Y/O APOYO A LA GESTIÓN</v>
          </cell>
          <cell r="C299" t="str">
            <v>ESDOP 452 DE 2022</v>
          </cell>
          <cell r="D299" t="str">
            <v>CONTRATACIÓN DIRECTA</v>
          </cell>
          <cell r="E299" t="str">
            <v>MARIA ANGELICA CACERES MOYA</v>
          </cell>
          <cell r="F299" t="str">
            <v>FEMENINO</v>
          </cell>
          <cell r="G299">
            <v>1018421776</v>
          </cell>
          <cell r="H299">
            <v>1</v>
          </cell>
          <cell r="I299" t="str">
            <v xml:space="preserve"> Prestar de manera autónoma los servicios profesionales en la Dirección de Economía, Estudios y Política para apoyar técnicamente las actividades de visibilización y posicionamiento de los programas del proyecto 7881.de los resultados y estrategias de comunicación de los planes&lt;(&gt;,&lt;)&gt; proyectos y programas desarrollados en la vigencia 2022, en cumplimiento del proyecto de inversión 7881 frente a los diferentes agentes estatales, territoriales y agentes del sector cultural y creativo en la vigencia 2022</v>
          </cell>
          <cell r="J299" t="str">
            <v>17 17. Contrato de Prestación de Servicios</v>
          </cell>
          <cell r="K299" t="str">
            <v>1 Contratista</v>
          </cell>
          <cell r="L299" t="str">
            <v xml:space="preserve">1 Natural </v>
          </cell>
          <cell r="M299" t="str">
            <v>2 Privada (1)</v>
          </cell>
          <cell r="N299" t="str">
            <v>4 Persona Natural (2)</v>
          </cell>
          <cell r="O299" t="str">
            <v xml:space="preserve">31 31-Servicios Profesionales </v>
          </cell>
          <cell r="P299" t="str">
            <v>CL 53 A 35 51 A</v>
          </cell>
          <cell r="Q299">
            <v>3158220</v>
          </cell>
          <cell r="R299" t="str">
            <v>maria.caceres@scrd.gov.co</v>
          </cell>
          <cell r="S299">
            <v>32443</v>
          </cell>
          <cell r="T299">
            <v>34</v>
          </cell>
          <cell r="U299" t="str">
            <v>BOGOTÁ, BOGOTÁ D.C.</v>
          </cell>
          <cell r="V299" t="str">
            <v>Profesional en Medios Audiovisuales con énfasis en Cine y Magister en Gestión de la Cultura y tres (3) años de experiencia profesional</v>
          </cell>
          <cell r="W299" t="str">
            <v>NO APLICA</v>
          </cell>
          <cell r="X299" t="str">
            <v>NO APLICA</v>
          </cell>
          <cell r="Y299" t="str">
            <v>CO1.PCCNTR.3409755</v>
          </cell>
          <cell r="Z299" t="str">
            <v>https://community.secop.gov.co/Public/Tendering/ContractNoticePhases/View?PPI=CO1.PPI.17081153&amp;isFromPublicArea=True&amp;isModal=False</v>
          </cell>
          <cell r="AA299">
            <v>44585</v>
          </cell>
          <cell r="AB299" t="str">
            <v>5 Contratación directa</v>
          </cell>
          <cell r="AC299" t="str">
            <v>33 Prestación de Servicios Profesionales y Apoyo (5-8)</v>
          </cell>
          <cell r="AE299" t="str">
            <v>1 1. Ley 80</v>
          </cell>
          <cell r="AF299" t="str">
            <v>SUBSECRETARIA DE GOBERNANZA</v>
          </cell>
          <cell r="AG299" t="str">
            <v>DIRECCION DE ECONOMIA ESTUDIOS Y POLITICA</v>
          </cell>
          <cell r="AH299" t="str">
            <v>1 1. Inversión</v>
          </cell>
          <cell r="AI299">
            <v>7881</v>
          </cell>
          <cell r="AJ299" t="str">
            <v>O2301160124000000</v>
          </cell>
          <cell r="AK299" t="str">
            <v>Generación de desarrollo social y económico sostenible a través de actividades culturales y creativas en Bogotá.</v>
          </cell>
          <cell r="AO299">
            <v>103316166</v>
          </cell>
          <cell r="AR299">
            <v>103316166</v>
          </cell>
          <cell r="AV299">
            <v>9420927</v>
          </cell>
          <cell r="AW299">
            <v>316</v>
          </cell>
          <cell r="AX299">
            <v>103316166</v>
          </cell>
          <cell r="AY299">
            <v>44588</v>
          </cell>
          <cell r="AZ299">
            <v>436</v>
          </cell>
          <cell r="BA299">
            <v>103316166</v>
          </cell>
          <cell r="BB299">
            <v>44581</v>
          </cell>
          <cell r="BC299" t="str">
            <v>6 6: Prestacion de servicios</v>
          </cell>
          <cell r="BD299" t="str">
            <v>1 Nacional</v>
          </cell>
          <cell r="BE299" t="str">
            <v>3 3. Único Contratista</v>
          </cell>
          <cell r="BF299">
            <v>44587</v>
          </cell>
          <cell r="BG299">
            <v>44589</v>
          </cell>
          <cell r="BH299">
            <v>44922</v>
          </cell>
          <cell r="BI299">
            <v>44922</v>
          </cell>
          <cell r="BJ299" t="str">
            <v>2 2-Ejecución</v>
          </cell>
          <cell r="BK299" t="str">
            <v>1 1. Días</v>
          </cell>
          <cell r="BL299">
            <v>333</v>
          </cell>
          <cell r="BO299">
            <v>333</v>
          </cell>
          <cell r="BP299">
            <v>44588</v>
          </cell>
          <cell r="BQ299">
            <v>44587</v>
          </cell>
          <cell r="BR299">
            <v>45107</v>
          </cell>
          <cell r="CE299" t="str">
            <v>PENDIENTE</v>
          </cell>
          <cell r="CF299" t="str">
            <v>PENDIENTE</v>
          </cell>
          <cell r="CG299" t="str">
            <v>3 3. Municipal</v>
          </cell>
          <cell r="CH299" t="str">
            <v>2 2. Transferencias</v>
          </cell>
          <cell r="CI299" t="str">
            <v>1 1-Pesos Colombianos</v>
          </cell>
          <cell r="CJ299" t="str">
            <v>149 3. Bogotá D.C.</v>
          </cell>
          <cell r="CK299" t="str">
            <v>17 17 La Candelaria</v>
          </cell>
          <cell r="CL299" t="str">
            <v>LA CANDELARIA</v>
          </cell>
          <cell r="CM299" t="str">
            <v>1 1. Única</v>
          </cell>
          <cell r="CN299" t="str">
            <v>4 CARRERA</v>
          </cell>
          <cell r="CO299">
            <v>8</v>
          </cell>
          <cell r="CP299">
            <v>9</v>
          </cell>
          <cell r="CQ299">
            <v>83</v>
          </cell>
          <cell r="CR299" t="str">
            <v>1 Interno</v>
          </cell>
          <cell r="CS299" t="str">
            <v>MAURICIO AGUDELO RUIZ</v>
          </cell>
          <cell r="CT299">
            <v>71315546</v>
          </cell>
          <cell r="CU299">
            <v>0</v>
          </cell>
        </row>
        <row r="300">
          <cell r="A300">
            <v>298</v>
          </cell>
          <cell r="B300" t="str">
            <v>CONTRATO DE PRESTACIÓN DE SERVICIOS PROFESIONALES Y/O APOYO A LA GESTIÓN</v>
          </cell>
          <cell r="C300" t="str">
            <v>ESDOP 82 DE 2022</v>
          </cell>
          <cell r="D300" t="str">
            <v>CONTRATACIÓN DIRECTA</v>
          </cell>
          <cell r="E300" t="str">
            <v>ADRIAN FERNANDO SARMIENTO VIZCAINO</v>
          </cell>
          <cell r="F300" t="str">
            <v>MASCULINO</v>
          </cell>
          <cell r="G300">
            <v>1140853184</v>
          </cell>
          <cell r="H300">
            <v>6</v>
          </cell>
          <cell r="I300" t="str">
            <v xml:space="preserve"> PRESTAR CON PLENA AUTONOMIA TECNICA Y ADMINISTRATIVA SUS SERVICIOS PROFESIONALES PARA EL DESARROLLO DEL PROYECTO DE INVERSION 7646 E N LA META NO. 4 PARA LA VIGENCIA 2022, EN LO RELACIONADO CON APOYAR LAS LABORES EN BENEFICIO DE LA ATENCION A LA CIUDADANIA, EN ESPE CIAL LO RELACIONADO CON LA EJECUCION Y DESARROLLO DE LAS POLITICAS, PLANES Y PROYECTOS DE ATENCION AL CIUDADANO, DENTRO DEL CUMPLIMI ENTO DE LAS METAS DEL AREA.            </v>
          </cell>
          <cell r="J300" t="str">
            <v>17 17. Contrato de Prestación de Servicios</v>
          </cell>
          <cell r="K300" t="str">
            <v>1 Contratista</v>
          </cell>
          <cell r="L300" t="str">
            <v xml:space="preserve">1 Natural </v>
          </cell>
          <cell r="M300" t="str">
            <v>2 Privada (1)</v>
          </cell>
          <cell r="N300" t="str">
            <v>4 Persona Natural (2)</v>
          </cell>
          <cell r="O300" t="str">
            <v xml:space="preserve">31 31-Servicios Profesionales </v>
          </cell>
          <cell r="P300" t="str">
            <v>CL 175 6 60</v>
          </cell>
          <cell r="Q300">
            <v>3002532715</v>
          </cell>
          <cell r="R300" t="str">
            <v>adrian.sarmiento@scrd.gov.co</v>
          </cell>
          <cell r="S300">
            <v>33873</v>
          </cell>
          <cell r="T300">
            <v>30</v>
          </cell>
          <cell r="U300" t="str">
            <v>ATLÁNTICO, BARRANQUILLA</v>
          </cell>
          <cell r="V300" t="str">
            <v>Abogado</v>
          </cell>
          <cell r="W300" t="str">
            <v>NO APLICA</v>
          </cell>
          <cell r="X300" t="str">
            <v>NO APLICA</v>
          </cell>
          <cell r="Y300" t="str">
            <v>CO1.PCCNTR.3409679</v>
          </cell>
          <cell r="Z300" t="str">
            <v>https://community.secop.gov.co/Public/Tendering/ContractNoticePhases/View?PPI=CO1.PPI.17037685&amp;isFromPublicArea=True&amp;isModal=False</v>
          </cell>
          <cell r="AA300">
            <v>44586</v>
          </cell>
          <cell r="AB300" t="str">
            <v>5 Contratación directa</v>
          </cell>
          <cell r="AC300" t="str">
            <v>33 Prestación de Servicios Profesionales y Apoyo (5-8)</v>
          </cell>
          <cell r="AE300" t="str">
            <v>1 1. Ley 80</v>
          </cell>
          <cell r="AF300" t="str">
            <v>DIRECCION DE GESTION CORPORATIVA</v>
          </cell>
          <cell r="AG300" t="str">
            <v>DIRECCIÓN DE GESTIÓN CORPORATIVA</v>
          </cell>
          <cell r="AH300" t="str">
            <v>1 1. Inversión</v>
          </cell>
          <cell r="AI300">
            <v>7881</v>
          </cell>
          <cell r="AJ300" t="str">
            <v>O2301160124000000</v>
          </cell>
          <cell r="AK300" t="str">
            <v>Generación de desarrollo social y económico sostenible a través de actividades culturales y creativas en Bogotá.</v>
          </cell>
          <cell r="AO300">
            <v>32304778</v>
          </cell>
          <cell r="AR300">
            <v>32304778</v>
          </cell>
          <cell r="AV300">
            <v>4405197</v>
          </cell>
          <cell r="AW300">
            <v>303</v>
          </cell>
          <cell r="AX300">
            <v>32304778</v>
          </cell>
          <cell r="AY300">
            <v>44587</v>
          </cell>
          <cell r="AZ300">
            <v>246</v>
          </cell>
          <cell r="BA300">
            <v>32304778</v>
          </cell>
          <cell r="BB300">
            <v>44572</v>
          </cell>
          <cell r="BC300" t="str">
            <v>6 6: Prestacion de servicios</v>
          </cell>
          <cell r="BD300" t="str">
            <v>1 Nacional</v>
          </cell>
          <cell r="BE300" t="str">
            <v>3 3. Único Contratista</v>
          </cell>
          <cell r="BF300">
            <v>44586</v>
          </cell>
          <cell r="BG300">
            <v>44589</v>
          </cell>
          <cell r="BH300">
            <v>44809</v>
          </cell>
          <cell r="BI300">
            <v>44809</v>
          </cell>
          <cell r="BJ300" t="str">
            <v>2 2-Ejecución</v>
          </cell>
          <cell r="BK300" t="str">
            <v>1 1. Días</v>
          </cell>
          <cell r="BL300">
            <v>220</v>
          </cell>
          <cell r="BO300">
            <v>220</v>
          </cell>
          <cell r="BP300">
            <v>44587</v>
          </cell>
          <cell r="BQ300">
            <v>44587</v>
          </cell>
          <cell r="BR300">
            <v>44990</v>
          </cell>
          <cell r="CE300" t="str">
            <v>PENDIENTE</v>
          </cell>
          <cell r="CF300" t="str">
            <v>PENDIENTE</v>
          </cell>
          <cell r="CG300" t="str">
            <v>3 3. Municipal</v>
          </cell>
          <cell r="CH300" t="str">
            <v>2 2. Transferencias</v>
          </cell>
          <cell r="CI300" t="str">
            <v>1 1-Pesos Colombianos</v>
          </cell>
          <cell r="CJ300" t="str">
            <v>149 3. Bogotá D.C.</v>
          </cell>
          <cell r="CK300" t="str">
            <v>17 17 La Candelaria</v>
          </cell>
          <cell r="CL300" t="str">
            <v>LA CANDELARIA</v>
          </cell>
          <cell r="CM300" t="str">
            <v>1 1. Única</v>
          </cell>
          <cell r="CN300" t="str">
            <v>4 CARRERA</v>
          </cell>
          <cell r="CO300">
            <v>8</v>
          </cell>
          <cell r="CP300">
            <v>9</v>
          </cell>
          <cell r="CQ300">
            <v>83</v>
          </cell>
          <cell r="CR300" t="str">
            <v>1 Interno</v>
          </cell>
          <cell r="CS300" t="str">
            <v>YAMILE BORJA MARTINEZ</v>
          </cell>
          <cell r="CT300">
            <v>1010171625</v>
          </cell>
          <cell r="CU300">
            <v>3</v>
          </cell>
          <cell r="CW300" t="str">
            <v>ABOGADO</v>
          </cell>
        </row>
        <row r="301">
          <cell r="A301">
            <v>299</v>
          </cell>
          <cell r="B301" t="str">
            <v>CONTRATO DE PRESTACIÓN DE SERVICIOS PROFESIONALES Y/O APOYO A LA GESTIÓN</v>
          </cell>
          <cell r="C301" t="str">
            <v>ESDOP 297 DE 2022</v>
          </cell>
          <cell r="D301" t="str">
            <v>CONTRATACIÓN DIRECTA</v>
          </cell>
          <cell r="E301" t="str">
            <v>AFRANIO LUIS RESTREPO VILLARROEL</v>
          </cell>
          <cell r="F301" t="str">
            <v>MASCULINO</v>
          </cell>
          <cell r="G301">
            <v>80419646</v>
          </cell>
          <cell r="H301">
            <v>9</v>
          </cell>
          <cell r="I301" t="str">
            <v xml:space="preserve"> Prestar servicios profesionales para contribuir con el proyecto de inversión 7646 meta No. 6 para realizar la gestión del Sistema Único de Información Misional Sectorial articulando los componentes tecnológico y funcional del mismo con las áreas de la SCRD y entidades del sector.</v>
          </cell>
          <cell r="J301" t="str">
            <v>17 17. Contrato de Prestación de Servicios</v>
          </cell>
          <cell r="K301" t="str">
            <v>1 Contratista</v>
          </cell>
          <cell r="L301" t="str">
            <v xml:space="preserve">1 Natural </v>
          </cell>
          <cell r="M301" t="str">
            <v>2 Privada (1)</v>
          </cell>
          <cell r="N301" t="str">
            <v>4 Persona Natural (2)</v>
          </cell>
          <cell r="O301" t="str">
            <v xml:space="preserve">31 31-Servicios Profesionales </v>
          </cell>
          <cell r="P301" t="str">
            <v>Calle 146a # 58 b -85</v>
          </cell>
          <cell r="Q301">
            <v>3147234688</v>
          </cell>
          <cell r="R301" t="str">
            <v>afranio.restrepo@scrd.gov.co</v>
          </cell>
          <cell r="S301">
            <v>25828</v>
          </cell>
          <cell r="T301">
            <v>52</v>
          </cell>
          <cell r="U301" t="str">
            <v>CESAR, VALLEDUPAR</v>
          </cell>
          <cell r="V301" t="str">
            <v xml:space="preserve">Profesional Administración de Empresas, con maestría, siete  años y 5 meses  de experiencia profesional y 2 años y 7 meses </v>
          </cell>
          <cell r="W301" t="str">
            <v>NO APLICA</v>
          </cell>
          <cell r="X301" t="str">
            <v>NO APLICA</v>
          </cell>
          <cell r="Y301" t="str">
            <v>CO1.PCCNTR.3409949</v>
          </cell>
          <cell r="Z301" t="str">
            <v>https://community.secop.gov.co/Public/Tendering/ContractNoticePhases/View?PPI=CO1.PPI.17019263&amp;isFromPublicArea=True&amp;isModal=False</v>
          </cell>
          <cell r="AA301">
            <v>44585</v>
          </cell>
          <cell r="AB301" t="str">
            <v>5 Contratación directa</v>
          </cell>
          <cell r="AC301" t="str">
            <v>33 Prestación de Servicios Profesionales y Apoyo (5-8)</v>
          </cell>
          <cell r="AE301" t="str">
            <v>1 1. Ley 80</v>
          </cell>
          <cell r="AF301" t="str">
            <v>DIRECCION DE GESTION CORPORATIVA</v>
          </cell>
          <cell r="AG301" t="str">
            <v>OFICINA ASESORA DE PLANEACIÓN- OTI</v>
          </cell>
          <cell r="AH301" t="str">
            <v>1 1. Inversión</v>
          </cell>
          <cell r="AI301">
            <v>7881</v>
          </cell>
          <cell r="AJ301" t="str">
            <v>O2301160124000000</v>
          </cell>
          <cell r="AK301" t="str">
            <v>Generación de desarrollo social y económico sostenible a través de actividades culturales y creativas en Bogotá.</v>
          </cell>
          <cell r="AO301">
            <v>52058988</v>
          </cell>
          <cell r="AR301">
            <v>52058988</v>
          </cell>
          <cell r="AV301">
            <v>11568664</v>
          </cell>
          <cell r="AW301" t="str">
            <v>344
345</v>
          </cell>
          <cell r="AX301">
            <v>52058988</v>
          </cell>
          <cell r="AY301">
            <v>44589</v>
          </cell>
          <cell r="AZ301" t="str">
            <v>442
441</v>
          </cell>
          <cell r="BA301" t="str">
            <v>52058988
52058988</v>
          </cell>
          <cell r="BB301" t="str">
            <v>21/01/2022
20/01/2022</v>
          </cell>
          <cell r="BC301" t="str">
            <v>6 6: Prestacion de servicios</v>
          </cell>
          <cell r="BD301" t="str">
            <v>1 Nacional</v>
          </cell>
          <cell r="BE301" t="str">
            <v>3 3. Único Contratista</v>
          </cell>
          <cell r="BF301">
            <v>44588</v>
          </cell>
          <cell r="BG301">
            <v>44593</v>
          </cell>
          <cell r="BH301">
            <v>44864</v>
          </cell>
          <cell r="BI301">
            <v>44864</v>
          </cell>
          <cell r="BJ301" t="str">
            <v>2 2-Ejecución</v>
          </cell>
          <cell r="BK301" t="str">
            <v>1 1. Días</v>
          </cell>
          <cell r="BL301">
            <v>271</v>
          </cell>
          <cell r="BO301">
            <v>271</v>
          </cell>
          <cell r="BP301">
            <v>44589</v>
          </cell>
          <cell r="BQ301">
            <v>44588</v>
          </cell>
          <cell r="BR301">
            <v>45047</v>
          </cell>
          <cell r="CE301" t="str">
            <v>PENDIENTE</v>
          </cell>
          <cell r="CF301" t="str">
            <v>PENDIENTE</v>
          </cell>
          <cell r="CG301" t="str">
            <v>3 3. Municipal</v>
          </cell>
          <cell r="CH301" t="str">
            <v>2 2. Transferencias</v>
          </cell>
          <cell r="CI301" t="str">
            <v>1 1-Pesos Colombianos</v>
          </cell>
          <cell r="CJ301" t="str">
            <v>149 3. Bogotá D.C.</v>
          </cell>
          <cell r="CK301" t="str">
            <v>17 17 La Candelaria</v>
          </cell>
          <cell r="CL301" t="str">
            <v>LA CANDELARIA</v>
          </cell>
          <cell r="CM301" t="str">
            <v>1 1. Única</v>
          </cell>
          <cell r="CN301" t="str">
            <v>4 CARRERA</v>
          </cell>
          <cell r="CO301">
            <v>8</v>
          </cell>
          <cell r="CP301">
            <v>9</v>
          </cell>
          <cell r="CQ301">
            <v>83</v>
          </cell>
          <cell r="CR301" t="str">
            <v>1 Interno</v>
          </cell>
          <cell r="CS301" t="str">
            <v>SONIA CORDOBA ALVARADO- LILIANA MORALES</v>
          </cell>
          <cell r="CT301" t="str">
            <v>51800165-51954665</v>
          </cell>
          <cell r="CU301" t="str">
            <v>5-7</v>
          </cell>
          <cell r="CW301" t="str">
            <v>ADMINISTRADOR DE EMPRESAS MAGISTER</v>
          </cell>
        </row>
        <row r="302">
          <cell r="A302">
            <v>300</v>
          </cell>
          <cell r="B302" t="str">
            <v>CONTRATO DE PRESTACIÓN DE SERVICIOS PROFESIONALES Y/O APOYO A LA GESTIÓN</v>
          </cell>
          <cell r="C302" t="str">
            <v>Esdop no. 347 de 2022</v>
          </cell>
          <cell r="D302" t="str">
            <v>CONTRATACIÓN DIRECTA</v>
          </cell>
          <cell r="E302" t="str">
            <v>DIANA TEOFILDE GOMEZ DIAZ</v>
          </cell>
          <cell r="F302" t="str">
            <v>FEMENINO</v>
          </cell>
          <cell r="G302">
            <v>52903143</v>
          </cell>
          <cell r="H302">
            <v>1</v>
          </cell>
          <cell r="I302" t="str">
            <v xml:space="preserve"> Prestar sus servicios de apoyo a la Secretaría Distrital de Cultura, Recreación y Deporte con el fin de apoyar en la consolidación, organización, sistematización y gestión de toda la información y conocimiento que se genere en el marco del proyecto Es Cultura Rural en cumplimiento del proyecto de inversión 7648.</v>
          </cell>
          <cell r="J302" t="str">
            <v>17 17. Contrato de Prestación de Servicios</v>
          </cell>
          <cell r="K302" t="str">
            <v>1 Contratista</v>
          </cell>
          <cell r="L302" t="str">
            <v xml:space="preserve">1 Natural </v>
          </cell>
          <cell r="M302" t="str">
            <v>2 Privada (1)</v>
          </cell>
          <cell r="N302" t="str">
            <v>4 Persona Natural (2)</v>
          </cell>
          <cell r="O302" t="str">
            <v xml:space="preserve">31 31-Servicios Profesionales </v>
          </cell>
          <cell r="P302" t="str">
            <v>CARRERA 36 NO 17-205 TORRE 14 APARTAMENTO 402</v>
          </cell>
          <cell r="Q302">
            <v>9020898</v>
          </cell>
          <cell r="R302" t="str">
            <v>dianat.gomez@scrd.gov.co</v>
          </cell>
          <cell r="S302">
            <v>29729</v>
          </cell>
          <cell r="T302">
            <v>41</v>
          </cell>
          <cell r="U302" t="str">
            <v>BOGOTÁ, BOGOTÁ D.C.</v>
          </cell>
          <cell r="V302" t="str">
            <v>Tecnólogo en gestión documentalcon experiencia de dos (02) años o más en gestión documental</v>
          </cell>
          <cell r="W302" t="str">
            <v>NO APLICA</v>
          </cell>
          <cell r="X302" t="str">
            <v>NO APLICA</v>
          </cell>
          <cell r="Y302" t="str">
            <v>CO1.PCCNTR.3410312</v>
          </cell>
          <cell r="Z302" t="str">
            <v>https://community.secop.gov.co/Public/Tendering/ContractNoticePhases/View?PPI=CO1.PPI.16914476&amp;isFromPublicArea=True&amp;isModal=False</v>
          </cell>
          <cell r="AA302">
            <v>44585</v>
          </cell>
          <cell r="AB302" t="str">
            <v>5 Contratación directa</v>
          </cell>
          <cell r="AC302" t="str">
            <v>33 Prestación de Servicios Profesionales y Apoyo (5-8)</v>
          </cell>
          <cell r="AE302" t="str">
            <v>1 1. Ley 80</v>
          </cell>
          <cell r="AF302" t="str">
            <v>SUBSECRETARIA DE GOBERNANZA</v>
          </cell>
          <cell r="AG302" t="str">
            <v>DIRECCIÓN DE ASUNTOS LOCALES Y PARTICIPACION</v>
          </cell>
          <cell r="AH302" t="str">
            <v>1 1. Inversión</v>
          </cell>
          <cell r="AI302">
            <v>7881</v>
          </cell>
          <cell r="AJ302" t="str">
            <v>O2301160124000000</v>
          </cell>
          <cell r="AK302" t="str">
            <v>Generación de desarrollo social y económico sostenible a través de actividades culturales y creativas en Bogotá.</v>
          </cell>
          <cell r="AO302">
            <v>49293662</v>
          </cell>
          <cell r="AR302">
            <v>49293662</v>
          </cell>
          <cell r="AV302">
            <v>4481242</v>
          </cell>
          <cell r="AW302">
            <v>309</v>
          </cell>
          <cell r="AX302">
            <v>49293662</v>
          </cell>
          <cell r="AY302">
            <v>44588</v>
          </cell>
          <cell r="AZ302">
            <v>331</v>
          </cell>
          <cell r="BA302">
            <v>49293662</v>
          </cell>
          <cell r="BB302">
            <v>44574</v>
          </cell>
          <cell r="BC302" t="str">
            <v>6 6: Prestacion de servicios</v>
          </cell>
          <cell r="BD302" t="str">
            <v>1 Nacional</v>
          </cell>
          <cell r="BE302" t="str">
            <v>3 3. Único Contratista</v>
          </cell>
          <cell r="BF302">
            <v>44588</v>
          </cell>
          <cell r="BG302">
            <v>44592</v>
          </cell>
          <cell r="BH302">
            <v>44926</v>
          </cell>
          <cell r="BI302">
            <v>44926</v>
          </cell>
          <cell r="BJ302" t="str">
            <v>2 2-Ejecución</v>
          </cell>
          <cell r="BK302" t="str">
            <v>1 1. Días</v>
          </cell>
          <cell r="BL302">
            <v>334</v>
          </cell>
          <cell r="BO302">
            <v>334</v>
          </cell>
          <cell r="BP302">
            <v>44592</v>
          </cell>
          <cell r="BQ302">
            <v>44586</v>
          </cell>
          <cell r="BR302">
            <v>45117</v>
          </cell>
          <cell r="CE302" t="str">
            <v>PENDIENTE</v>
          </cell>
          <cell r="CF302" t="str">
            <v>PENDIENTE</v>
          </cell>
          <cell r="CG302" t="str">
            <v>3 3. Municipal</v>
          </cell>
          <cell r="CH302" t="str">
            <v>2 2. Transferencias</v>
          </cell>
          <cell r="CI302" t="str">
            <v>1 1-Pesos Colombianos</v>
          </cell>
          <cell r="CJ302" t="str">
            <v>149 3. Bogotá D.C.</v>
          </cell>
          <cell r="CK302" t="str">
            <v>17 17 La Candelaria</v>
          </cell>
          <cell r="CL302" t="str">
            <v>LA CANDELARIA</v>
          </cell>
          <cell r="CM302" t="str">
            <v>1 1. Única</v>
          </cell>
          <cell r="CN302" t="str">
            <v>4 CARRERA</v>
          </cell>
          <cell r="CO302">
            <v>8</v>
          </cell>
          <cell r="CP302">
            <v>9</v>
          </cell>
          <cell r="CQ302">
            <v>83</v>
          </cell>
          <cell r="CR302" t="str">
            <v>1 Interno</v>
          </cell>
          <cell r="CS302" t="str">
            <v>ALEJANDRO FRANCO PLATA</v>
          </cell>
          <cell r="CT302">
            <v>1071166627</v>
          </cell>
          <cell r="CU302">
            <v>1</v>
          </cell>
        </row>
        <row r="303">
          <cell r="A303">
            <v>301</v>
          </cell>
          <cell r="B303" t="str">
            <v>CONTRATO DE PRESTACIÓN DE SERVICIOS PROFESIONALES Y/O APOYO A LA GESTIÓN</v>
          </cell>
          <cell r="C303" t="str">
            <v>Esdop 459 de 2022</v>
          </cell>
          <cell r="D303" t="str">
            <v>CONTRATACIÓN DIRECTA</v>
          </cell>
          <cell r="E303" t="str">
            <v>OSWALDO HUMBERTO PINTO GARCIA</v>
          </cell>
          <cell r="F303" t="str">
            <v>MASCULINO</v>
          </cell>
          <cell r="G303">
            <v>4251171</v>
          </cell>
          <cell r="H303">
            <v>2</v>
          </cell>
          <cell r="I303" t="str">
            <v xml:space="preserve"> Prestar los servicios profesionales a la Subdirección de Infraestructura y Patrimonio Cultural, en el desarrollo de las gestiones jurídicas requeridas para el cumplimiento de las meta número dos del proyecto de inversión No.7654, así como en los procesos policivos, sancionatorios y del Sistema Distrital de Patrimonio Cultural. ID 4306</v>
          </cell>
          <cell r="J303" t="str">
            <v>17 17. Contrato de Prestación de Servicios</v>
          </cell>
          <cell r="K303" t="str">
            <v>1 Contratista</v>
          </cell>
          <cell r="L303" t="str">
            <v xml:space="preserve">1 Natural </v>
          </cell>
          <cell r="M303" t="str">
            <v>2 Privada (1)</v>
          </cell>
          <cell r="N303" t="str">
            <v>4 Persona Natural (2)</v>
          </cell>
          <cell r="O303" t="str">
            <v xml:space="preserve">31 31-Servicios Profesionales </v>
          </cell>
          <cell r="P303" t="str">
            <v>Carrera 11B nº 135A-08 Apto 202. Torre 5. Alameda</v>
          </cell>
          <cell r="Q303">
            <v>6277081</v>
          </cell>
          <cell r="R303" t="str">
            <v>oswaldo.pinto@scrd.gov.co</v>
          </cell>
          <cell r="S303">
            <v>22021</v>
          </cell>
          <cell r="T303">
            <v>62</v>
          </cell>
          <cell r="U303" t="str">
            <v>BOYACÁ, SOATÁ</v>
          </cell>
          <cell r="V303" t="str">
            <v>abogado y
especialización en derecho urbano y cuenta con experiencia profesional de más de quince (15) años en análisis jurídicos de normativa especialmente con las asociadas al Sector Cultura (Ley General de Cultura y sus decretos
reglamentarios).</v>
          </cell>
          <cell r="W303" t="str">
            <v>NO APLICA</v>
          </cell>
          <cell r="X303" t="str">
            <v>NO APLICA</v>
          </cell>
          <cell r="Y303" t="str">
            <v>CO1.PCCNTR.3410125</v>
          </cell>
          <cell r="Z303" t="str">
            <v>https://community.secop.gov.co/Public/Tendering/ContractNoticePhases/View?PPI=CO1.PPI.17045978&amp;isFromPublicArea=True&amp;isModal=False</v>
          </cell>
          <cell r="AA303">
            <v>44585</v>
          </cell>
          <cell r="AB303" t="str">
            <v>5 Contratación directa</v>
          </cell>
          <cell r="AC303" t="str">
            <v>33 Prestación de Servicios Profesionales y Apoyo (5-8)</v>
          </cell>
          <cell r="AE303" t="str">
            <v>1 1. Ley 80</v>
          </cell>
          <cell r="AF303" t="str">
            <v>DIRECCION DE ARTE CULTURA Y PATRIMONIO</v>
          </cell>
          <cell r="AG303" t="str">
            <v>SUBDIRECCIÓN DE INFRAESTRUCTURA Y PATRIMONIO CULTURAL</v>
          </cell>
          <cell r="AH303" t="str">
            <v>1 1. Inversión</v>
          </cell>
          <cell r="AI303">
            <v>7881</v>
          </cell>
          <cell r="AJ303" t="str">
            <v>O2301160124000000</v>
          </cell>
          <cell r="AK303" t="str">
            <v>Generación de desarrollo social y económico sostenible a través de actividades culturales y creativas en Bogotá.</v>
          </cell>
          <cell r="AO303">
            <v>95453088</v>
          </cell>
          <cell r="AR303">
            <v>95453088</v>
          </cell>
          <cell r="AV303">
            <v>8703929</v>
          </cell>
          <cell r="AW303">
            <v>375</v>
          </cell>
          <cell r="AX303">
            <v>95453088</v>
          </cell>
          <cell r="AY303">
            <v>44589</v>
          </cell>
          <cell r="AZ303">
            <v>445</v>
          </cell>
          <cell r="BA303">
            <v>95453088</v>
          </cell>
          <cell r="BB303">
            <v>44582</v>
          </cell>
          <cell r="BC303" t="str">
            <v>6 6: Prestacion de servicios</v>
          </cell>
          <cell r="BD303" t="str">
            <v>1 Nacional</v>
          </cell>
          <cell r="BE303" t="str">
            <v>3 3. Único Contratista</v>
          </cell>
          <cell r="BF303">
            <v>44587</v>
          </cell>
          <cell r="BG303">
            <v>44593</v>
          </cell>
          <cell r="BH303">
            <v>44923</v>
          </cell>
          <cell r="BI303">
            <v>44923</v>
          </cell>
          <cell r="BJ303" t="str">
            <v>2 2-Ejecución</v>
          </cell>
          <cell r="BK303" t="str">
            <v>1 1. Días</v>
          </cell>
          <cell r="BL303">
            <v>330</v>
          </cell>
          <cell r="BO303">
            <v>330</v>
          </cell>
          <cell r="BP303">
            <v>44592</v>
          </cell>
          <cell r="BQ303">
            <v>44585</v>
          </cell>
          <cell r="BR303">
            <v>45113</v>
          </cell>
          <cell r="CE303" t="str">
            <v>PENDIENTE</v>
          </cell>
          <cell r="CF303" t="str">
            <v>PENDIENTE</v>
          </cell>
          <cell r="CG303" t="str">
            <v>3 3. Municipal</v>
          </cell>
          <cell r="CH303" t="str">
            <v>2 2. Transferencias</v>
          </cell>
          <cell r="CI303" t="str">
            <v>1 1-Pesos Colombianos</v>
          </cell>
          <cell r="CJ303" t="str">
            <v>149 3. Bogotá D.C.</v>
          </cell>
          <cell r="CK303" t="str">
            <v>17 17 La Candelaria</v>
          </cell>
          <cell r="CL303" t="str">
            <v>LA CANDELARIA</v>
          </cell>
          <cell r="CM303" t="str">
            <v>1 1. Única</v>
          </cell>
          <cell r="CN303" t="str">
            <v>4 CARRERA</v>
          </cell>
          <cell r="CO303">
            <v>8</v>
          </cell>
          <cell r="CP303">
            <v>9</v>
          </cell>
          <cell r="CQ303">
            <v>83</v>
          </cell>
          <cell r="CR303" t="str">
            <v>1 Interno</v>
          </cell>
          <cell r="CS303" t="str">
            <v>SANDRA LILIANA RUIZ GUTIERREZ</v>
          </cell>
          <cell r="CT303">
            <v>52216728</v>
          </cell>
          <cell r="CU303">
            <v>0</v>
          </cell>
          <cell r="CW303" t="str">
            <v>ABOGADO</v>
          </cell>
        </row>
        <row r="304">
          <cell r="A304">
            <v>302</v>
          </cell>
          <cell r="B304" t="str">
            <v>CONTRATO DE PRESTACIÓN DE SERVICIOS PROFESIONALES Y/O APOYO A LA GESTIÓN</v>
          </cell>
          <cell r="C304" t="str">
            <v>Esdop no 317 de 2022</v>
          </cell>
          <cell r="D304" t="str">
            <v>CONTRATACIÓN DIRECTA</v>
          </cell>
          <cell r="E304" t="str">
            <v>KARENT ROCIO CABEZAS ROSERO</v>
          </cell>
          <cell r="F304" t="str">
            <v>FEMENINO</v>
          </cell>
          <cell r="G304">
            <v>1087126500</v>
          </cell>
          <cell r="H304">
            <v>0</v>
          </cell>
          <cell r="I304" t="str">
            <v xml:space="preserve"> Prestar los servicios profesionales a la SCRD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inversiOn 7648</v>
          </cell>
          <cell r="J304" t="str">
            <v>17 17. Contrato de Prestación de Servicios</v>
          </cell>
          <cell r="K304" t="str">
            <v>1 Contratista</v>
          </cell>
          <cell r="L304" t="str">
            <v xml:space="preserve">1 Natural </v>
          </cell>
          <cell r="M304" t="str">
            <v>2 Privada (1)</v>
          </cell>
          <cell r="N304" t="str">
            <v>4 Persona Natural (2)</v>
          </cell>
          <cell r="O304" t="str">
            <v xml:space="preserve">31 31-Servicios Profesionales </v>
          </cell>
          <cell r="P304" t="str">
            <v>Calle 55 sur # 104 - 48</v>
          </cell>
          <cell r="Q304">
            <v>3024127</v>
          </cell>
          <cell r="R304" t="str">
            <v>karent.cabezas@mail.scrd.gov.co</v>
          </cell>
          <cell r="S304">
            <v>32686</v>
          </cell>
          <cell r="T304">
            <v>33</v>
          </cell>
          <cell r="U304" t="str">
            <v>NARIÑO, TUMACO</v>
          </cell>
          <cell r="V304" t="str">
            <v>LICENCIADA EN PEDAGOGÍA INFANTIL  y más de (3) años de experiencia profesional en políticas públicas, trabajo comunitario y/o gestión cultural.</v>
          </cell>
          <cell r="W304" t="str">
            <v>NO APLICA</v>
          </cell>
          <cell r="X304" t="str">
            <v>NO APLICA</v>
          </cell>
          <cell r="Y304" t="str">
            <v>CO1.PCCNTR.3410707</v>
          </cell>
          <cell r="Z304" t="str">
            <v>https://community.secop.gov.co/Public/Tendering/ContractNoticePhases/View?PPI=CO1.PPI.17016066&amp;isFromPublicArea=True&amp;isModal=False</v>
          </cell>
          <cell r="AA304">
            <v>44586</v>
          </cell>
          <cell r="AB304" t="str">
            <v>5 Contratación directa</v>
          </cell>
          <cell r="AC304" t="str">
            <v>33 Prestación de Servicios Profesionales y Apoyo (5-8)</v>
          </cell>
          <cell r="AE304" t="str">
            <v>1 1. Ley 80</v>
          </cell>
          <cell r="AF304" t="str">
            <v>SUBSECRETARIA DE GOBERNANZA</v>
          </cell>
          <cell r="AG304" t="str">
            <v>DIRECCIÓN DE ASUNTOS LOCALES Y PARTICIPACION</v>
          </cell>
          <cell r="AH304" t="str">
            <v>1 1. Inversión</v>
          </cell>
          <cell r="AI304">
            <v>7881</v>
          </cell>
          <cell r="AJ304" t="str">
            <v>O2301160124000000</v>
          </cell>
          <cell r="AK304" t="str">
            <v>Generación de desarrollo social y económico sostenible a través de actividades culturales y creativas en Bogotá.</v>
          </cell>
          <cell r="AO304">
            <v>65551060</v>
          </cell>
          <cell r="AR304">
            <v>65551060</v>
          </cell>
          <cell r="AV304">
            <v>6555106</v>
          </cell>
          <cell r="AW304">
            <v>365</v>
          </cell>
          <cell r="AX304">
            <v>65551060</v>
          </cell>
          <cell r="AY304">
            <v>44589</v>
          </cell>
          <cell r="AZ304">
            <v>193</v>
          </cell>
          <cell r="BA304">
            <v>65551060</v>
          </cell>
          <cell r="BB304">
            <v>44568</v>
          </cell>
          <cell r="BC304" t="str">
            <v>6 6: Prestacion de servicios</v>
          </cell>
          <cell r="BD304" t="str">
            <v>1 Nacional</v>
          </cell>
          <cell r="BE304" t="str">
            <v>3 3. Único Contratista</v>
          </cell>
          <cell r="BF304">
            <v>44588</v>
          </cell>
          <cell r="BG304">
            <v>44596</v>
          </cell>
          <cell r="BH304">
            <v>44899</v>
          </cell>
          <cell r="BI304">
            <v>44899</v>
          </cell>
          <cell r="BJ304" t="str">
            <v>2 2-Ejecución</v>
          </cell>
          <cell r="BK304" t="str">
            <v>1 1. Días</v>
          </cell>
          <cell r="BL304">
            <v>300</v>
          </cell>
          <cell r="BO304">
            <v>300</v>
          </cell>
          <cell r="BP304">
            <v>44596</v>
          </cell>
          <cell r="BQ304">
            <v>44587</v>
          </cell>
          <cell r="BR304">
            <v>45082</v>
          </cell>
          <cell r="CE304" t="str">
            <v>PENDIENTE</v>
          </cell>
          <cell r="CF304" t="str">
            <v>PENDIENTE</v>
          </cell>
          <cell r="CG304" t="str">
            <v>3 3. Municipal</v>
          </cell>
          <cell r="CH304" t="str">
            <v>2 2. Transferencias</v>
          </cell>
          <cell r="CI304" t="str">
            <v>1 1-Pesos Colombianos</v>
          </cell>
          <cell r="CJ304" t="str">
            <v>149 3. Bogotá D.C.</v>
          </cell>
          <cell r="CK304" t="str">
            <v>17 17 La Candelaria</v>
          </cell>
          <cell r="CL304" t="str">
            <v>LA CANDELARIA</v>
          </cell>
          <cell r="CM304" t="str">
            <v>1 1. Única</v>
          </cell>
          <cell r="CN304" t="str">
            <v>4 CARRERA</v>
          </cell>
          <cell r="CO304">
            <v>8</v>
          </cell>
          <cell r="CP304">
            <v>9</v>
          </cell>
          <cell r="CQ304">
            <v>83</v>
          </cell>
          <cell r="CR304" t="str">
            <v>1 Interno</v>
          </cell>
          <cell r="CS304" t="str">
            <v>ALEJANDRO FRANCO PLATA</v>
          </cell>
          <cell r="CT304">
            <v>1071166627</v>
          </cell>
          <cell r="CU304">
            <v>1</v>
          </cell>
        </row>
        <row r="305">
          <cell r="A305">
            <v>303</v>
          </cell>
          <cell r="B305" t="str">
            <v>CONTRATO DE PRESTACIÓN DE SERVICIOS PROFESIONALES Y/O APOYO A LA GESTIÓN</v>
          </cell>
          <cell r="C305" t="str">
            <v>ESDOP 444 de 2022</v>
          </cell>
          <cell r="D305" t="str">
            <v>CONTRATACIÓN DIRECTA</v>
          </cell>
          <cell r="E305" t="str">
            <v>ANDREA CAROLINA GOMEZ TOVAR</v>
          </cell>
          <cell r="F305" t="str">
            <v>FEMENINO</v>
          </cell>
          <cell r="G305">
            <v>52817188</v>
          </cell>
          <cell r="H305">
            <v>2</v>
          </cell>
          <cell r="I305" t="str">
            <v xml:space="preserve"> PRESTAR LOS SERVICIOS PROFESIONALES DE MANERA AUTONOMA A LA SECRETARIA DISTRITAL DE CULTURA, RECREACION Y DEPORTE (SCRD), PARA APOYAR A LA DIRECCION DE ECONOMIA ESTUDIOS Y POLITICA EN EL COMPONENTE JURIDICO EN LAS ETAPAS PRECONTRACTUALES, CONTRACTUALES Y POST-CONTRACTUALES EN CUMPLIMIENTO DE LA META 1 DEL PROYECTO DE INVERSION 7881 Y DEL PLAN DISTRITAL DE DESARROLLO 2020-2024 "UN NUEVO CONTRATO SOCIAL Y AMBIENTAL PARA LA BOGOTA DEL SIGLO XXI."</v>
          </cell>
          <cell r="J305" t="str">
            <v>17 17. Contrato de Prestación de Servicios</v>
          </cell>
          <cell r="K305" t="str">
            <v>1 Contratista</v>
          </cell>
          <cell r="L305" t="str">
            <v xml:space="preserve">1 Natural </v>
          </cell>
          <cell r="M305" t="str">
            <v>2 Privada (1)</v>
          </cell>
          <cell r="N305" t="str">
            <v>4 Persona Natural (2)</v>
          </cell>
          <cell r="O305" t="str">
            <v xml:space="preserve">31 31-Servicios Profesionales </v>
          </cell>
          <cell r="P305" t="str">
            <v>CL 64 J 72 A 19</v>
          </cell>
          <cell r="Q305">
            <v>3005464477</v>
          </cell>
          <cell r="R305" t="str">
            <v>andrea.gomez@mail.scrd.gov.co</v>
          </cell>
          <cell r="S305">
            <v>30539</v>
          </cell>
          <cell r="T305">
            <v>39</v>
          </cell>
          <cell r="U305" t="str">
            <v>BOGOTÁ, BOGOTÁ D.C.</v>
          </cell>
          <cell r="V305" t="str">
            <v>Profesional en Derecho con dos (2) años de experiencia profesional</v>
          </cell>
          <cell r="W305" t="str">
            <v>NO APLICA</v>
          </cell>
          <cell r="X305" t="str">
            <v>NO APLICA</v>
          </cell>
          <cell r="Y305" t="str">
            <v>CO1.PCCNTR.3411280</v>
          </cell>
          <cell r="Z305" t="str">
            <v>https://community.secop.gov.co/Public/Tendering/ContractNoticePhases/View?PPI=CO1.PPI.17085643&amp;isFromPublicArea=True&amp;isModal=False</v>
          </cell>
          <cell r="AA305">
            <v>44585</v>
          </cell>
          <cell r="AB305" t="str">
            <v>5 Contratación directa</v>
          </cell>
          <cell r="AC305" t="str">
            <v>33 Prestación de Servicios Profesionales y Apoyo (5-8)</v>
          </cell>
          <cell r="AE305" t="str">
            <v>1 1. Ley 80</v>
          </cell>
          <cell r="AF305" t="str">
            <v>SUBSECRETARIA DE GOBERNANZA</v>
          </cell>
          <cell r="AG305" t="str">
            <v>DIRECCION DE ECONOMIA ESTUDIOS Y POLITICA</v>
          </cell>
          <cell r="AH305" t="str">
            <v>1 1. Inversión</v>
          </cell>
          <cell r="AI305">
            <v>7881</v>
          </cell>
          <cell r="AJ305" t="str">
            <v>O2301160124000000</v>
          </cell>
          <cell r="AK305" t="str">
            <v>Generación de desarrollo social y económico sostenible a través de actividades culturales y creativas en Bogotá.</v>
          </cell>
          <cell r="AO305">
            <v>64219188</v>
          </cell>
          <cell r="AR305">
            <v>64219188</v>
          </cell>
          <cell r="AV305">
            <v>5838108</v>
          </cell>
          <cell r="AW305">
            <v>350</v>
          </cell>
          <cell r="AX305">
            <v>64219188</v>
          </cell>
          <cell r="AY305">
            <v>44589</v>
          </cell>
          <cell r="AZ305">
            <v>377</v>
          </cell>
          <cell r="BA305">
            <v>64219188</v>
          </cell>
          <cell r="BB305">
            <v>44578</v>
          </cell>
          <cell r="BC305" t="str">
            <v>6 6: Prestacion de servicios</v>
          </cell>
          <cell r="BD305" t="str">
            <v>1 Nacional</v>
          </cell>
          <cell r="BE305" t="str">
            <v>3 3. Único Contratista</v>
          </cell>
          <cell r="BF305">
            <v>44588</v>
          </cell>
          <cell r="BG305">
            <v>44589</v>
          </cell>
          <cell r="BH305">
            <v>44923</v>
          </cell>
          <cell r="BI305">
            <v>44923</v>
          </cell>
          <cell r="BJ305" t="str">
            <v>2 2-Ejecución</v>
          </cell>
          <cell r="BK305" t="str">
            <v>1 1. Días</v>
          </cell>
          <cell r="BL305">
            <v>334</v>
          </cell>
          <cell r="BO305">
            <v>334</v>
          </cell>
          <cell r="BP305">
            <v>44589</v>
          </cell>
          <cell r="BQ305">
            <v>44588</v>
          </cell>
          <cell r="BR305">
            <v>45115</v>
          </cell>
          <cell r="CE305" t="str">
            <v>PENDIENTE</v>
          </cell>
          <cell r="CF305" t="str">
            <v>PENDIENTE</v>
          </cell>
          <cell r="CG305" t="str">
            <v>3 3. Municipal</v>
          </cell>
          <cell r="CH305" t="str">
            <v>2 2. Transferencias</v>
          </cell>
          <cell r="CI305" t="str">
            <v>1 1-Pesos Colombianos</v>
          </cell>
          <cell r="CJ305" t="str">
            <v>149 3. Bogotá D.C.</v>
          </cell>
          <cell r="CK305" t="str">
            <v>17 17 La Candelaria</v>
          </cell>
          <cell r="CL305" t="str">
            <v>LA CANDELARIA</v>
          </cell>
          <cell r="CM305" t="str">
            <v>1 1. Única</v>
          </cell>
          <cell r="CN305" t="str">
            <v>4 CARRERA</v>
          </cell>
          <cell r="CO305">
            <v>8</v>
          </cell>
          <cell r="CP305">
            <v>9</v>
          </cell>
          <cell r="CQ305">
            <v>83</v>
          </cell>
          <cell r="CR305" t="str">
            <v>1 Interno</v>
          </cell>
          <cell r="CS305" t="str">
            <v>MAURICIO AGUDELO RUIZ</v>
          </cell>
          <cell r="CT305">
            <v>71315546</v>
          </cell>
          <cell r="CU305">
            <v>0</v>
          </cell>
          <cell r="CW305" t="str">
            <v>ABOGADO</v>
          </cell>
        </row>
        <row r="306">
          <cell r="A306">
            <v>304</v>
          </cell>
          <cell r="B306" t="str">
            <v>CONTRATO DE PRESTACIÓN DE SERVICIOS PROFESIONALES Y/O APOYO A LA GESTIÓN</v>
          </cell>
          <cell r="C306" t="str">
            <v>ESDOP 449 DE 2022(</v>
          </cell>
          <cell r="D306" t="str">
            <v>CONTRATACIÓN DIRECTA</v>
          </cell>
          <cell r="E306" t="str">
            <v>RAUL ERNESTO CASAS VALENCIA</v>
          </cell>
          <cell r="F306" t="str">
            <v>MASCULINO</v>
          </cell>
          <cell r="G306">
            <v>80102108</v>
          </cell>
          <cell r="H306">
            <v>6</v>
          </cell>
          <cell r="I306" t="str">
            <v xml:space="preserve"> Prestar los servicios profesionales de manera autónoma e independiente para apoyar a la Dirección de Economía, Estudios y Política mediante la asistencia y apoyo al seguimiento que la DEEP adelanta a las iniciativas ciudadanas asociadas con el concepto de gasto "Apoyo y fortalecimiento a las industrias culturales y creativas en las localidades", en cumplimiento de la meta 1 Diseñar e implementar una (1) estrategia para reconocer y crear fortalecer, consolidar y/o posicionar Distritos Creativos del proyecto de inversión 7881 del Plan Distrital de Desarrollo 2020- 2024 en la vigencia 2022.</v>
          </cell>
          <cell r="J306" t="str">
            <v>17 17. Contrato de Prestación de Servicios</v>
          </cell>
          <cell r="K306" t="str">
            <v>1 Contratista</v>
          </cell>
          <cell r="L306" t="str">
            <v xml:space="preserve">1 Natural </v>
          </cell>
          <cell r="M306" t="str">
            <v>2 Privada (1)</v>
          </cell>
          <cell r="N306" t="str">
            <v>4 Persona Natural (2)</v>
          </cell>
          <cell r="O306" t="str">
            <v xml:space="preserve">31 31-Servicios Profesionales </v>
          </cell>
          <cell r="P306" t="str">
            <v>KR 16 58 A 31</v>
          </cell>
          <cell r="Q306">
            <v>7315953</v>
          </cell>
          <cell r="R306" t="str">
            <v>raul.casas@scrd.gov.co</v>
          </cell>
          <cell r="S306">
            <v>30752</v>
          </cell>
          <cell r="T306">
            <v>38</v>
          </cell>
          <cell r="U306" t="str">
            <v>BOGOTÁ, BOGOTÁ D.C.</v>
          </cell>
          <cell r="V306" t="str">
            <v>Profesional en sociología y
seis (6) años de experiencia profesional</v>
          </cell>
          <cell r="W306" t="str">
            <v>NO APLICA</v>
          </cell>
          <cell r="X306" t="str">
            <v>NO APLICA</v>
          </cell>
          <cell r="Y306" t="str">
            <v>CO1.PCCNTR.3411375</v>
          </cell>
          <cell r="Z306" t="str">
            <v>https://community.secop.gov.co/Public/Tendering/ContractNoticePhases/View?PPI=CO1.PPI.17089523&amp;isFromPublicArea=True&amp;isModal=False</v>
          </cell>
          <cell r="AA306">
            <v>44586</v>
          </cell>
          <cell r="AB306" t="str">
            <v>5 Contratación directa</v>
          </cell>
          <cell r="AC306" t="str">
            <v>33 Prestación de Servicios Profesionales y Apoyo (5-8)</v>
          </cell>
          <cell r="AE306" t="str">
            <v>1 1. Ley 80</v>
          </cell>
          <cell r="AF306" t="str">
            <v>SUBSECRETARIA DE GOBERNANZA</v>
          </cell>
          <cell r="AG306" t="str">
            <v>DIRECCION DE ECONOMIA ESTUDIOS Y POLITICA</v>
          </cell>
          <cell r="AH306" t="str">
            <v>1 1. Inversión</v>
          </cell>
          <cell r="AI306">
            <v>7881</v>
          </cell>
          <cell r="AJ306" t="str">
            <v>O2301160124000000</v>
          </cell>
          <cell r="AK306" t="str">
            <v>Generación de desarrollo social y económico sostenible a través de actividades culturales y creativas en Bogotá.</v>
          </cell>
          <cell r="AO306">
            <v>95441178</v>
          </cell>
          <cell r="AR306">
            <v>95441178</v>
          </cell>
          <cell r="AV306">
            <v>8702843</v>
          </cell>
          <cell r="AW306">
            <v>315</v>
          </cell>
          <cell r="AX306">
            <v>95441178</v>
          </cell>
          <cell r="AY306">
            <v>44588</v>
          </cell>
          <cell r="AZ306">
            <v>435</v>
          </cell>
          <cell r="BA306">
            <v>95731273</v>
          </cell>
          <cell r="BB306">
            <v>44581</v>
          </cell>
          <cell r="BC306" t="str">
            <v>6 6: Prestacion de servicios</v>
          </cell>
          <cell r="BD306" t="str">
            <v>1 Nacional</v>
          </cell>
          <cell r="BE306" t="str">
            <v>3 3. Único Contratista</v>
          </cell>
          <cell r="BF306">
            <v>44587</v>
          </cell>
          <cell r="BG306">
            <v>44588</v>
          </cell>
          <cell r="BH306">
            <v>44921</v>
          </cell>
          <cell r="BI306">
            <v>44921</v>
          </cell>
          <cell r="BJ306" t="str">
            <v>2 2-Ejecución</v>
          </cell>
          <cell r="BK306" t="str">
            <v>1 1. Días</v>
          </cell>
          <cell r="BL306">
            <v>333</v>
          </cell>
          <cell r="BO306">
            <v>333</v>
          </cell>
          <cell r="BP306">
            <v>44588</v>
          </cell>
          <cell r="BQ306">
            <v>44586</v>
          </cell>
          <cell r="BR306">
            <v>45107</v>
          </cell>
          <cell r="CE306" t="str">
            <v>PENDIENTE</v>
          </cell>
          <cell r="CF306" t="str">
            <v>PENDIENTE</v>
          </cell>
          <cell r="CG306" t="str">
            <v>3 3. Municipal</v>
          </cell>
          <cell r="CH306" t="str">
            <v>2 2. Transferencias</v>
          </cell>
          <cell r="CI306" t="str">
            <v>1 1-Pesos Colombianos</v>
          </cell>
          <cell r="CJ306" t="str">
            <v>149 3. Bogotá D.C.</v>
          </cell>
          <cell r="CK306" t="str">
            <v>17 17 La Candelaria</v>
          </cell>
          <cell r="CL306" t="str">
            <v>LA CANDELARIA</v>
          </cell>
          <cell r="CM306" t="str">
            <v>1 1. Única</v>
          </cell>
          <cell r="CN306" t="str">
            <v>4 CARRERA</v>
          </cell>
          <cell r="CO306">
            <v>8</v>
          </cell>
          <cell r="CP306">
            <v>9</v>
          </cell>
          <cell r="CQ306">
            <v>83</v>
          </cell>
          <cell r="CR306" t="str">
            <v>1 Interno</v>
          </cell>
          <cell r="CS306" t="str">
            <v>MAURICIO AGUDELO RUIZ</v>
          </cell>
          <cell r="CT306">
            <v>71315546</v>
          </cell>
          <cell r="CU306">
            <v>0</v>
          </cell>
        </row>
        <row r="307">
          <cell r="A307">
            <v>305</v>
          </cell>
          <cell r="B307" t="str">
            <v>CONTRATO DE PRESTACIÓN DE SERVICIOS PROFESIONALES Y/O APOYO A LA GESTIÓN</v>
          </cell>
          <cell r="C307" t="str">
            <v>Esdop 410 de 2022</v>
          </cell>
          <cell r="D307" t="str">
            <v>CONTRATACIÓN DIRECTA</v>
          </cell>
          <cell r="E307" t="str">
            <v>JOSE DARIO DIAZ RODRIGUEZ</v>
          </cell>
          <cell r="F307" t="str">
            <v>MASCULINO</v>
          </cell>
          <cell r="G307">
            <v>80774811</v>
          </cell>
          <cell r="H307">
            <v>9</v>
          </cell>
          <cell r="I307"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acompañar y apoyar la formulación, ejecución y el seguimiento de las acciones de transformación cultural propias de la estrategia Escuela “Hombres al Cuidado” a desarrollarse en la vigencia 2022.</v>
          </cell>
          <cell r="J307" t="str">
            <v>17 17. Contrato de Prestación de Servicios</v>
          </cell>
          <cell r="K307" t="str">
            <v>1 Contratista</v>
          </cell>
          <cell r="L307" t="str">
            <v xml:space="preserve">1 Natural </v>
          </cell>
          <cell r="M307" t="str">
            <v>2 Privada (1)</v>
          </cell>
          <cell r="N307" t="str">
            <v>4 Persona Natural (2)</v>
          </cell>
          <cell r="O307" t="str">
            <v xml:space="preserve">31 31-Servicios Profesionales </v>
          </cell>
          <cell r="P307" t="str">
            <v>CL 6 SUR 1 77 ED ALTOS DE MARBELLA</v>
          </cell>
          <cell r="Q307">
            <v>3152553747</v>
          </cell>
          <cell r="R307" t="str">
            <v>jose.diaz@scrd.gov.co</v>
          </cell>
          <cell r="S307">
            <v>31342</v>
          </cell>
          <cell r="T307">
            <v>37</v>
          </cell>
          <cell r="U307" t="str">
            <v>BOGOTÁ, BOGOTÁ D.C.</v>
          </cell>
          <cell r="V307" t="str">
            <v>Abogado con experiencia superior a tres (3)
años en coordinacion de proyectos y acciones de genero.</v>
          </cell>
          <cell r="W307" t="str">
            <v>NO APLICA</v>
          </cell>
          <cell r="X307" t="str">
            <v>NO APLICA</v>
          </cell>
          <cell r="Y307" t="str">
            <v>CO1.PCCNTR.3411704</v>
          </cell>
          <cell r="Z307" t="str">
            <v>https://community.secop.gov.co/Public/Tendering/ContractNoticePhases/View?PPI=CO1.PPI.17060673&amp;isFromPublicArea=True&amp;isModal=False</v>
          </cell>
          <cell r="AA307">
            <v>44586</v>
          </cell>
          <cell r="AB307" t="str">
            <v>5 Contratación directa</v>
          </cell>
          <cell r="AC307" t="str">
            <v>33 Prestación de Servicios Profesionales y Apoyo (5-8)</v>
          </cell>
          <cell r="AE307" t="str">
            <v>1 1. Ley 80</v>
          </cell>
          <cell r="AF307" t="str">
            <v>SUBSECRETARIA DE CULTURA CIUDADANA</v>
          </cell>
          <cell r="AG307" t="str">
            <v>SUBSECRETARIA DE CULTURA CIUDADANA</v>
          </cell>
          <cell r="AH307" t="str">
            <v>1 1. Inversión</v>
          </cell>
          <cell r="AI307">
            <v>7881</v>
          </cell>
          <cell r="AJ307" t="str">
            <v>O2301160124000000</v>
          </cell>
          <cell r="AK307" t="str">
            <v>Generación de desarrollo social y económico sostenible a través de actividades culturales y creativas en Bogotá.</v>
          </cell>
          <cell r="AO307">
            <v>72106166</v>
          </cell>
          <cell r="AR307">
            <v>72106166</v>
          </cell>
          <cell r="AV307">
            <v>6555106</v>
          </cell>
          <cell r="AW307">
            <v>374</v>
          </cell>
          <cell r="AX307">
            <v>72106166</v>
          </cell>
          <cell r="AY307">
            <v>44589</v>
          </cell>
          <cell r="AZ307">
            <v>405</v>
          </cell>
          <cell r="BA307">
            <v>72106166</v>
          </cell>
          <cell r="BB307">
            <v>44579</v>
          </cell>
          <cell r="BC307" t="str">
            <v>6 6: Prestacion de servicios</v>
          </cell>
          <cell r="BD307" t="str">
            <v>1 Nacional</v>
          </cell>
          <cell r="BE307" t="str">
            <v>3 3. Único Contratista</v>
          </cell>
          <cell r="BF307">
            <v>44587</v>
          </cell>
          <cell r="BG307">
            <v>44596</v>
          </cell>
          <cell r="BH307">
            <v>44925</v>
          </cell>
          <cell r="BI307">
            <v>44925</v>
          </cell>
          <cell r="BJ307" t="str">
            <v>2 2-Ejecución</v>
          </cell>
          <cell r="BK307" t="str">
            <v>1 1. Días</v>
          </cell>
          <cell r="BL307">
            <v>329</v>
          </cell>
          <cell r="BO307">
            <v>329</v>
          </cell>
          <cell r="BP307">
            <v>44592</v>
          </cell>
          <cell r="BQ307">
            <v>44587</v>
          </cell>
          <cell r="BR307">
            <v>45107</v>
          </cell>
          <cell r="CE307" t="str">
            <v>PENDIENTE</v>
          </cell>
          <cell r="CF307" t="str">
            <v>PENDIENTE</v>
          </cell>
          <cell r="CG307" t="str">
            <v>3 3. Municipal</v>
          </cell>
          <cell r="CH307" t="str">
            <v>2 2. Transferencias</v>
          </cell>
          <cell r="CI307" t="str">
            <v>1 1-Pesos Colombianos</v>
          </cell>
          <cell r="CJ307" t="str">
            <v>149 3. Bogotá D.C.</v>
          </cell>
          <cell r="CK307" t="str">
            <v>17 17 La Candelaria</v>
          </cell>
          <cell r="CL307" t="str">
            <v>LA CANDELARIA</v>
          </cell>
          <cell r="CM307" t="str">
            <v>1 1. Única</v>
          </cell>
          <cell r="CN307" t="str">
            <v>4 CARRERA</v>
          </cell>
          <cell r="CO307">
            <v>8</v>
          </cell>
          <cell r="CP307">
            <v>9</v>
          </cell>
          <cell r="CQ307">
            <v>83</v>
          </cell>
          <cell r="CR307" t="str">
            <v>1 Interno</v>
          </cell>
          <cell r="CS307" t="str">
            <v>ZOAD HUMAR FORERO</v>
          </cell>
          <cell r="CT307">
            <v>52221928</v>
          </cell>
          <cell r="CU307">
            <v>7</v>
          </cell>
          <cell r="CW307" t="str">
            <v>ABOGADO</v>
          </cell>
        </row>
        <row r="308">
          <cell r="A308">
            <v>306</v>
          </cell>
          <cell r="B308" t="str">
            <v>CONTRATO DE PRESTACIÓN DE SERVICIOS PROFESIONALES Y/O APOYO A LA GESTIÓN</v>
          </cell>
          <cell r="C308" t="str">
            <v>ESDOP 438 de 2022</v>
          </cell>
          <cell r="D308" t="str">
            <v>CONTRATACIÓN DIRECTA</v>
          </cell>
          <cell r="E308" t="str">
            <v>SANDRA LILIANA MARTINEZ CHAPARRO</v>
          </cell>
          <cell r="F308" t="str">
            <v>FEMENINO</v>
          </cell>
          <cell r="G308">
            <v>52984688</v>
          </cell>
          <cell r="H308">
            <v>8</v>
          </cell>
          <cell r="I308" t="str">
            <v xml:space="preserve"> Prestar de manera autónoma los servicios profesionales a la Secretaría de Cultura, Recreación y Deporte, para apoyar desde el componente jurídico en la implementación de los planes, programas y proyectos asociados al desarrollo y fortalecimiento estratégico de la gestión Cultural, Creativa y del Deporte de Bogotá, a cargo de la Dirección de Economía, Estudios y Política, en el cumplimiento del Proyecto de Inversión 7881 en la vigencia 2022.</v>
          </cell>
          <cell r="J308" t="str">
            <v>17 17. Contrato de Prestación de Servicios</v>
          </cell>
          <cell r="K308" t="str">
            <v>1 Contratista</v>
          </cell>
          <cell r="L308" t="str">
            <v xml:space="preserve">1 Natural </v>
          </cell>
          <cell r="M308" t="str">
            <v>2 Privada (1)</v>
          </cell>
          <cell r="N308" t="str">
            <v>4 Persona Natural (2)</v>
          </cell>
          <cell r="O308" t="str">
            <v xml:space="preserve">31 31-Servicios Profesionales </v>
          </cell>
          <cell r="P308" t="str">
            <v>Carrera 104 a 22 h 40</v>
          </cell>
          <cell r="Q308">
            <v>3142206023</v>
          </cell>
          <cell r="R308" t="str">
            <v>sandra.martinez@mail.scrd.gov.co</v>
          </cell>
          <cell r="S308">
            <v>30786</v>
          </cell>
          <cell r="T308">
            <v>38</v>
          </cell>
          <cell r="U308" t="str">
            <v>BOGOTÁ, BOGOTÁ D.C.</v>
          </cell>
          <cell r="V308" t="str">
            <v>Profesional en Derecho con especialización en Derecho Administrativo o areas afines y cuatro (4) años de experiencia profesional</v>
          </cell>
          <cell r="W308" t="str">
            <v>NO APLICA</v>
          </cell>
          <cell r="X308" t="str">
            <v>NO APLICA</v>
          </cell>
          <cell r="Y308" t="str">
            <v>CO1.PCCNTR.3411754</v>
          </cell>
          <cell r="Z308" t="str">
            <v>https://community.secop.gov.co/Public/Tendering/ContractNoticePhases/View?PPI=CO1.PPI.17091015&amp;isFromPublicArea=True&amp;isModal=False</v>
          </cell>
          <cell r="AA308">
            <v>44585</v>
          </cell>
          <cell r="AB308" t="str">
            <v>5 Contratación directa</v>
          </cell>
          <cell r="AC308" t="str">
            <v>33 Prestación de Servicios Profesionales y Apoyo (5-8)</v>
          </cell>
          <cell r="AE308" t="str">
            <v>1 1. Ley 80</v>
          </cell>
          <cell r="AF308" t="str">
            <v>SUBSECRETARIA DE GOBERNANZA</v>
          </cell>
          <cell r="AG308" t="str">
            <v>DIRECCION DE ECONOMIA ESTUDIOS Y POLITICA</v>
          </cell>
          <cell r="AH308" t="str">
            <v>1 1. Inversión</v>
          </cell>
          <cell r="AI308">
            <v>7881</v>
          </cell>
          <cell r="AJ308" t="str">
            <v>O2301160124000000</v>
          </cell>
          <cell r="AK308" t="str">
            <v>Generación de desarrollo social y económico sostenible a través de actividades culturales y creativas en Bogotá.</v>
          </cell>
          <cell r="AO308">
            <v>95453088</v>
          </cell>
          <cell r="AR308">
            <v>95453088</v>
          </cell>
          <cell r="AV308">
            <v>8703929</v>
          </cell>
          <cell r="AW308">
            <v>351</v>
          </cell>
          <cell r="AX308">
            <v>95453088</v>
          </cell>
          <cell r="AY308">
            <v>44589</v>
          </cell>
          <cell r="AZ308">
            <v>429</v>
          </cell>
          <cell r="BA308">
            <v>95453088</v>
          </cell>
          <cell r="BB308">
            <v>44581</v>
          </cell>
          <cell r="BC308" t="str">
            <v>6 6: Prestacion de servicios</v>
          </cell>
          <cell r="BD308" t="str">
            <v>1 Nacional</v>
          </cell>
          <cell r="BE308" t="str">
            <v>3 3. Único Contratista</v>
          </cell>
          <cell r="BF308">
            <v>44588</v>
          </cell>
          <cell r="BG308">
            <v>44589</v>
          </cell>
          <cell r="BH308">
            <v>44922</v>
          </cell>
          <cell r="BI308">
            <v>44922</v>
          </cell>
          <cell r="BJ308" t="str">
            <v>2 2-Ejecución</v>
          </cell>
          <cell r="BK308" t="str">
            <v>1 1. Días</v>
          </cell>
          <cell r="BL308">
            <v>333</v>
          </cell>
          <cell r="BO308">
            <v>333</v>
          </cell>
          <cell r="BP308">
            <v>44589</v>
          </cell>
          <cell r="BQ308">
            <v>44588</v>
          </cell>
          <cell r="BR308">
            <v>45108</v>
          </cell>
          <cell r="CE308" t="str">
            <v>PENDIENTE</v>
          </cell>
          <cell r="CF308" t="str">
            <v>PENDIENTE</v>
          </cell>
          <cell r="CG308" t="str">
            <v>3 3. Municipal</v>
          </cell>
          <cell r="CH308" t="str">
            <v>2 2. Transferencias</v>
          </cell>
          <cell r="CI308" t="str">
            <v>1 1-Pesos Colombianos</v>
          </cell>
          <cell r="CJ308" t="str">
            <v>149 3. Bogotá D.C.</v>
          </cell>
          <cell r="CK308" t="str">
            <v>17 17 La Candelaria</v>
          </cell>
          <cell r="CL308" t="str">
            <v>LA CANDELARIA</v>
          </cell>
          <cell r="CM308" t="str">
            <v>1 1. Única</v>
          </cell>
          <cell r="CN308" t="str">
            <v>4 CARRERA</v>
          </cell>
          <cell r="CO308">
            <v>8</v>
          </cell>
          <cell r="CP308">
            <v>9</v>
          </cell>
          <cell r="CQ308">
            <v>83</v>
          </cell>
          <cell r="CR308" t="str">
            <v>1 Interno</v>
          </cell>
          <cell r="CS308" t="str">
            <v>MAURICIO AGUDELO RUIZ</v>
          </cell>
          <cell r="CT308">
            <v>71315546</v>
          </cell>
          <cell r="CU308">
            <v>0</v>
          </cell>
          <cell r="CW308" t="str">
            <v>ABOGADO</v>
          </cell>
        </row>
        <row r="309">
          <cell r="A309">
            <v>307</v>
          </cell>
          <cell r="B309" t="str">
            <v>CONTRATO DE PRESTACIÓN DE SERVICIOS PROFESIONALES Y/O APOYO A LA GESTIÓN</v>
          </cell>
          <cell r="C309" t="str">
            <v>ESDOP 434 de 2022</v>
          </cell>
          <cell r="D309" t="str">
            <v>CONTRATACIÓN DIRECTA</v>
          </cell>
          <cell r="E309" t="str">
            <v>DANIEL ALBERTO VILLARRAGA CUBIDES</v>
          </cell>
          <cell r="F309" t="str">
            <v>MASCULINO</v>
          </cell>
          <cell r="G309">
            <v>1013685502</v>
          </cell>
          <cell r="H309">
            <v>3</v>
          </cell>
          <cell r="I309" t="str">
            <v xml:space="preserve"> Prestar de manera autónoma los servicios profesionales a la Secretaría de Distrital de Cultura, Recreación y Deporte (SCRD) mediante el apoyo a las actividades de carácter administrativo financiero relacionadas con el acompañamiento a las acciones priorizadas en el marco del Programa Es Cultura Local, en cumplimiento de la meta 4 del Proyecto de Inversión 7650, durante la vigencia 2022.</v>
          </cell>
          <cell r="J309" t="str">
            <v>17 17. Contrato de Prestación de Servicios</v>
          </cell>
          <cell r="K309" t="str">
            <v>1 Contratista</v>
          </cell>
          <cell r="L309" t="str">
            <v xml:space="preserve">1 Natural </v>
          </cell>
          <cell r="M309" t="str">
            <v>2 Privada (1)</v>
          </cell>
          <cell r="N309" t="str">
            <v>4 Persona Natural (2)</v>
          </cell>
          <cell r="O309" t="str">
            <v xml:space="preserve">31 31-Servicios Profesionales </v>
          </cell>
          <cell r="P309" t="str">
            <v xml:space="preserve">CALLE 48 B SUR  4 B 79 ESTE </v>
          </cell>
          <cell r="Q309">
            <v>3167014774</v>
          </cell>
          <cell r="R309" t="str">
            <v>daniel.villarraga@scrd.gov.co</v>
          </cell>
          <cell r="S309">
            <v>36127</v>
          </cell>
          <cell r="T309">
            <v>24</v>
          </cell>
          <cell r="U309" t="str">
            <v>BOGOTÁ, BOGOTÁ D.C.</v>
          </cell>
          <cell r="V309" t="str">
            <v>Economista</v>
          </cell>
          <cell r="W309" t="str">
            <v>NO APLICA</v>
          </cell>
          <cell r="X309" t="str">
            <v>NO APLICA</v>
          </cell>
          <cell r="Y309" t="str">
            <v>CO1.PCCNTR.3416750</v>
          </cell>
          <cell r="Z309" t="str">
            <v>https://community.secop.gov.co/Public/Tendering/ContractNoticePhases/View?PPI=CO1.PPI.17072551&amp;isFromPublicArea=True&amp;isModal=False</v>
          </cell>
          <cell r="AA309">
            <v>44586</v>
          </cell>
          <cell r="AB309" t="str">
            <v>5 Contratación directa</v>
          </cell>
          <cell r="AC309" t="str">
            <v>33 Prestación de Servicios Profesionales y Apoyo (5-8)</v>
          </cell>
          <cell r="AE309" t="str">
            <v>1 1. Ley 80</v>
          </cell>
          <cell r="AF309" t="str">
            <v>SUBSECRETARIA DE GOBERNANZA</v>
          </cell>
          <cell r="AG309" t="str">
            <v>DIRECCION DE ECONOMIA ESTUDIOS Y POLITICA</v>
          </cell>
          <cell r="AH309" t="str">
            <v>1 1. Inversión</v>
          </cell>
          <cell r="AI309">
            <v>7881</v>
          </cell>
          <cell r="AJ309" t="str">
            <v>O2301160124000000</v>
          </cell>
          <cell r="AK309" t="str">
            <v>Generación de desarrollo social y económico sostenible a través de actividades culturales y creativas en Bogotá.</v>
          </cell>
          <cell r="AO309">
            <v>30689539</v>
          </cell>
          <cell r="AR309">
            <v>30689539</v>
          </cell>
          <cell r="AV309">
            <v>4405197</v>
          </cell>
          <cell r="AW309">
            <v>349</v>
          </cell>
          <cell r="AX309">
            <v>30689539</v>
          </cell>
          <cell r="AY309">
            <v>44589</v>
          </cell>
          <cell r="AZ309">
            <v>428</v>
          </cell>
          <cell r="BA309">
            <v>30689539</v>
          </cell>
          <cell r="BB309">
            <v>44581</v>
          </cell>
          <cell r="BC309" t="str">
            <v>6 6: Prestacion de servicios</v>
          </cell>
          <cell r="BD309" t="str">
            <v>1 Nacional</v>
          </cell>
          <cell r="BE309" t="str">
            <v>3 3. Único Contratista</v>
          </cell>
          <cell r="BF309">
            <v>44588</v>
          </cell>
          <cell r="BG309">
            <v>44593</v>
          </cell>
          <cell r="BH309">
            <v>44803</v>
          </cell>
          <cell r="BI309">
            <v>44803</v>
          </cell>
          <cell r="BJ309" t="str">
            <v>2 2-Ejecución</v>
          </cell>
          <cell r="BK309" t="str">
            <v>1 1. Días</v>
          </cell>
          <cell r="BL309">
            <v>210</v>
          </cell>
          <cell r="BO309">
            <v>210</v>
          </cell>
          <cell r="BP309">
            <v>44593</v>
          </cell>
          <cell r="BQ309">
            <v>44589</v>
          </cell>
          <cell r="BR309">
            <v>44992</v>
          </cell>
          <cell r="CE309" t="str">
            <v>PENDIENTE</v>
          </cell>
          <cell r="CF309" t="str">
            <v>PENDIENTE</v>
          </cell>
          <cell r="CG309" t="str">
            <v>3 3. Municipal</v>
          </cell>
          <cell r="CH309" t="str">
            <v>2 2. Transferencias</v>
          </cell>
          <cell r="CI309" t="str">
            <v>1 1-Pesos Colombianos</v>
          </cell>
          <cell r="CJ309" t="str">
            <v>149 3. Bogotá D.C.</v>
          </cell>
          <cell r="CK309" t="str">
            <v>17 17 La Candelaria</v>
          </cell>
          <cell r="CL309" t="str">
            <v>LA CANDELARIA</v>
          </cell>
          <cell r="CM309" t="str">
            <v>1 1. Única</v>
          </cell>
          <cell r="CN309" t="str">
            <v>4 CARRERA</v>
          </cell>
          <cell r="CO309">
            <v>8</v>
          </cell>
          <cell r="CP309">
            <v>9</v>
          </cell>
          <cell r="CQ309">
            <v>83</v>
          </cell>
          <cell r="CR309" t="str">
            <v>1 Interno</v>
          </cell>
          <cell r="CS309" t="str">
            <v>MAURICIO AGUDELO RUIZ</v>
          </cell>
          <cell r="CT309">
            <v>71315546</v>
          </cell>
          <cell r="CU309">
            <v>0</v>
          </cell>
          <cell r="CW309" t="str">
            <v>ECONOMISTA</v>
          </cell>
        </row>
        <row r="310">
          <cell r="A310">
            <v>308</v>
          </cell>
          <cell r="B310" t="str">
            <v>CONTRATO DE PRESTACIÓN DE SERVICIOS PROFESIONALES Y/O APOYO A LA GESTIÓN</v>
          </cell>
          <cell r="C310" t="str">
            <v>ESDOP 12 DE 2022</v>
          </cell>
          <cell r="D310" t="str">
            <v>CONTRATACIÓN DIRECTA</v>
          </cell>
          <cell r="E310" t="str">
            <v>CEDENTE: LUZ ANGELA GARCIA ZAMUDIO
CESIONARIO: OMAIRA CASTILLO GOMEZ</v>
          </cell>
          <cell r="F310" t="str">
            <v>FEMENINO</v>
          </cell>
          <cell r="G310" t="str">
            <v>CEDENTE: 52955555
CESIONARIO: 51946764</v>
          </cell>
          <cell r="H310" t="str">
            <v>CEDENTE: 3
CESIONARIO: 4</v>
          </cell>
          <cell r="I310" t="str">
            <v xml:space="preserve"> PRESTAR CON PLENA AUTONOMIA TECNICA Y ADMINISTRATIVA SUS SERVICIOS DE APOYO A LA GESTION DEL PROYECTO 7646 EN EL CUMPLIMIENTO DE LA META 5, PARA LA VIGENCIA 2022, A TRAVES DEL DESARROLLO DE ACTIVIDADES DE CONTROL, SEGUIMIENTO Y ADMINISTRACION DEL ARCHIVO CENTRALIZADO Y DE LA ORGANIZACION DE LOS ARCHIVOS DE LA SCRD.</v>
          </cell>
          <cell r="J310" t="str">
            <v>17 17. Contrato de Prestación de Servicios</v>
          </cell>
          <cell r="K310" t="str">
            <v>1 Contratista</v>
          </cell>
          <cell r="L310" t="str">
            <v xml:space="preserve">1 Natural </v>
          </cell>
          <cell r="M310" t="str">
            <v>2 Privada (1)</v>
          </cell>
          <cell r="N310" t="str">
            <v>4 Persona Natural (2)</v>
          </cell>
          <cell r="O310" t="str">
            <v xml:space="preserve">31 31-Servicios Profesionales </v>
          </cell>
          <cell r="P310" t="str">
            <v>CEDENTE: KRA 7A ESTE 97 B 43 SUR
CESIONARIO: CR 102 B 148 40 CA 31</v>
          </cell>
          <cell r="Q310">
            <v>3123668800</v>
          </cell>
          <cell r="R310" t="str">
            <v>CEDENTE:frayharvei@gmail.com
CESIONARIO: omaira.castillo@scrd.gov.co</v>
          </cell>
          <cell r="S310" t="str">
            <v>20/12/1981
22/04/1969</v>
          </cell>
          <cell r="T310" t="str">
            <v>41
53</v>
          </cell>
          <cell r="U310" t="str">
            <v>CEDENTE Y CESIONARIO: BOGOTÁ, BOGOTÁ D.C.</v>
          </cell>
          <cell r="V310" t="str">
            <v>Título Tecnóloga en Gestión Documental del SENA, y cuenta con cuatro (4) años y ocho (8) meses de experiencia en
supervisión, control de calidad y asistencia técnica en el levantamiento de inventarios documentales en su estado natural, coordinación y seguimiento de los
procsos archivísticos de todas las áreas y coordinación y seguimiento de correspondencia, digitalización y facturación.</v>
          </cell>
          <cell r="W310" t="str">
            <v>NO APLICA</v>
          </cell>
          <cell r="X310" t="str">
            <v>NO APLICA</v>
          </cell>
          <cell r="Y310" t="str">
            <v>CO1.PCCNTR.3417073</v>
          </cell>
          <cell r="Z310" t="str">
            <v>https://community.secop.gov.co/Public/Tendering/ContractNoticePhases/View?PPI=CO1.PPI.17121525&amp;isFromPublicArea=True&amp;isModal=False</v>
          </cell>
          <cell r="AA310">
            <v>44586</v>
          </cell>
          <cell r="AB310" t="str">
            <v>5 Contratación directa</v>
          </cell>
          <cell r="AC310" t="str">
            <v>33 Prestación de Servicios Profesionales y Apoyo (5-8)</v>
          </cell>
          <cell r="AE310" t="str">
            <v>1 1. Ley 80</v>
          </cell>
          <cell r="AF310" t="str">
            <v>DIRECCION DE GESTION CORPORATIVA</v>
          </cell>
          <cell r="AG310" t="str">
            <v>GRUPO INTERNO DE TRABAJO DE SERVICIOS ADMINISTRATIVOS</v>
          </cell>
          <cell r="AH310" t="str">
            <v>1 1. Inversión</v>
          </cell>
          <cell r="AI310">
            <v>7881</v>
          </cell>
          <cell r="AJ310" t="str">
            <v>O2301160124000000</v>
          </cell>
          <cell r="AK310" t="str">
            <v>Generación de desarrollo social y económico sostenible a través de actividades culturales y creativas en Bogotá.</v>
          </cell>
          <cell r="AO310">
            <v>44967780</v>
          </cell>
          <cell r="AR310">
            <v>44967780</v>
          </cell>
          <cell r="AV310">
            <v>4087980</v>
          </cell>
          <cell r="AW310">
            <v>353</v>
          </cell>
          <cell r="AX310">
            <v>44967780</v>
          </cell>
          <cell r="AY310">
            <v>44589</v>
          </cell>
          <cell r="AZ310">
            <v>106</v>
          </cell>
          <cell r="BA310">
            <v>44967780</v>
          </cell>
          <cell r="BB310">
            <v>44567</v>
          </cell>
          <cell r="BC310" t="str">
            <v>6 6: Prestacion de servicios</v>
          </cell>
          <cell r="BD310" t="str">
            <v>1 Nacional</v>
          </cell>
          <cell r="BE310" t="str">
            <v>3 3. Único Contratista</v>
          </cell>
          <cell r="BF310">
            <v>44589</v>
          </cell>
          <cell r="BG310">
            <v>44589</v>
          </cell>
          <cell r="BH310">
            <v>44922</v>
          </cell>
          <cell r="BI310">
            <v>44922</v>
          </cell>
          <cell r="BJ310" t="str">
            <v>2 2-Ejecución</v>
          </cell>
          <cell r="BK310" t="str">
            <v>1 1. Días</v>
          </cell>
          <cell r="BL310">
            <v>333</v>
          </cell>
          <cell r="BO310">
            <v>333</v>
          </cell>
          <cell r="BP310">
            <v>44600</v>
          </cell>
          <cell r="BQ310">
            <v>44587</v>
          </cell>
          <cell r="BR310">
            <v>45127</v>
          </cell>
          <cell r="CE310" t="str">
            <v>PENDIENTE</v>
          </cell>
          <cell r="CF310" t="str">
            <v>PENDIENTE</v>
          </cell>
          <cell r="CG310" t="str">
            <v>3 3. Municipal</v>
          </cell>
          <cell r="CH310" t="str">
            <v>2 2. Transferencias</v>
          </cell>
          <cell r="CI310" t="str">
            <v>1 1-Pesos Colombianos</v>
          </cell>
          <cell r="CJ310" t="str">
            <v>149 3. Bogotá D.C.</v>
          </cell>
          <cell r="CK310" t="str">
            <v>17 17 La Candelaria</v>
          </cell>
          <cell r="CL310" t="str">
            <v>LA CANDELARIA</v>
          </cell>
          <cell r="CM310" t="str">
            <v>1 1. Única</v>
          </cell>
          <cell r="CN310" t="str">
            <v>4 CARRERA</v>
          </cell>
          <cell r="CO310">
            <v>8</v>
          </cell>
          <cell r="CP310">
            <v>9</v>
          </cell>
          <cell r="CQ310">
            <v>83</v>
          </cell>
          <cell r="CR310" t="str">
            <v>1 Interno</v>
          </cell>
          <cell r="CS310" t="str">
            <v>Nydia Nehida Miranda Urrego</v>
          </cell>
          <cell r="CV310" t="str">
            <v>MARTHA CAROLINA OSPINA RODRIGUEZ</v>
          </cell>
        </row>
        <row r="311">
          <cell r="A311">
            <v>309</v>
          </cell>
          <cell r="B311" t="str">
            <v>CONTRATO DE PRESTACIÓN DE SERVICIOS PROFESIONALES Y/O APOYO A LA GESTIÓN</v>
          </cell>
          <cell r="C311" t="str">
            <v>ESDOP 450 DE 2022</v>
          </cell>
          <cell r="D311" t="str">
            <v>CONTRATACIÓN DIRECTA</v>
          </cell>
          <cell r="E311" t="str">
            <v>LAURA FERNANDA CUENCA SUAREZ</v>
          </cell>
          <cell r="F311" t="str">
            <v>FEMENINO</v>
          </cell>
          <cell r="G311">
            <v>1013589581</v>
          </cell>
          <cell r="H311">
            <v>4</v>
          </cell>
          <cell r="I311" t="str">
            <v xml:space="preserve"> Prestar los servicios profesionales a la Oficina Asesora de Jurídica en lo relacionado con los asuntos jurídicos, normativos y regulatorios de la Secretaría Distrital de Cultura, Recreación y Deporte, en el marco del proyecto de inversión 7650 denominado "Fortalecimiento de los procesos de fomento cultural para la gestión incluyente en Cultura para la vida cotidiana en Bogotá D.C." y del Plan de Desarrollo Distrital 2020-2024, "Un Nuevo Contrato Social y Ambiental para la Bogotá del siglo XXI".</v>
          </cell>
          <cell r="J311" t="str">
            <v>17 17. Contrato de Prestación de Servicios</v>
          </cell>
          <cell r="K311" t="str">
            <v>1 Contratista</v>
          </cell>
          <cell r="L311" t="str">
            <v xml:space="preserve">1 Natural </v>
          </cell>
          <cell r="M311" t="str">
            <v>2 Privada (1)</v>
          </cell>
          <cell r="N311" t="str">
            <v>4 Persona Natural (2)</v>
          </cell>
          <cell r="O311" t="str">
            <v xml:space="preserve">31 31-Servicios Profesionales </v>
          </cell>
          <cell r="P311" t="str">
            <v>CALLE 25 B 43 42</v>
          </cell>
          <cell r="Q311">
            <v>5713430</v>
          </cell>
          <cell r="R311" t="str">
            <v>laura.cuenca@scrd.gov.co</v>
          </cell>
          <cell r="S311">
            <v>31985</v>
          </cell>
          <cell r="T311">
            <v>35</v>
          </cell>
          <cell r="U311" t="str">
            <v>HUILA, TARQUI</v>
          </cell>
          <cell r="V311" t="str">
            <v>profesional en Derecho con especialización en derecho administrativo y 4 años de experiencia</v>
          </cell>
          <cell r="W311" t="str">
            <v>NO APLICA</v>
          </cell>
          <cell r="X311" t="str">
            <v>NO APLICA</v>
          </cell>
          <cell r="Y311" t="str">
            <v>CO1.PCCNTR.3419392</v>
          </cell>
          <cell r="Z311" t="str">
            <v>https://community.secop.gov.co/Public/Tendering/ContractNoticePhases/View?PPI=CO1.PPI.17026490&amp;isFromPublicArea=True&amp;isModal=False</v>
          </cell>
          <cell r="AA311">
            <v>44586</v>
          </cell>
          <cell r="AB311" t="str">
            <v>5 Contratación directa</v>
          </cell>
          <cell r="AC311" t="str">
            <v>33 Prestación de Servicios Profesionales y Apoyo (5-8)</v>
          </cell>
          <cell r="AE311" t="str">
            <v>1 1. Ley 80</v>
          </cell>
          <cell r="AF311" t="str">
            <v>DIRECCION DE GESTION CORPORATIVA</v>
          </cell>
          <cell r="AG311" t="str">
            <v>OFICINA ASESORA JURIDICA</v>
          </cell>
          <cell r="AH311" t="str">
            <v>1 1. Inversión</v>
          </cell>
          <cell r="AI311">
            <v>7881</v>
          </cell>
          <cell r="AJ311" t="str">
            <v>O2301160124000000</v>
          </cell>
          <cell r="AK311" t="str">
            <v>Generación de desarrollo social y económico sostenible a través de actividades culturales y creativas en Bogotá.</v>
          </cell>
          <cell r="AO311">
            <v>95177621</v>
          </cell>
          <cell r="AR311">
            <v>95177621</v>
          </cell>
          <cell r="AV311">
            <v>7271018</v>
          </cell>
          <cell r="AW311">
            <v>380</v>
          </cell>
          <cell r="AX311">
            <v>95177621</v>
          </cell>
          <cell r="AY311">
            <v>44589</v>
          </cell>
          <cell r="AZ311">
            <v>412</v>
          </cell>
          <cell r="BA311">
            <v>95177621</v>
          </cell>
          <cell r="BB311">
            <v>44579</v>
          </cell>
          <cell r="BC311" t="str">
            <v>6 6: Prestacion de servicios</v>
          </cell>
          <cell r="BD311" t="str">
            <v>1 Nacional</v>
          </cell>
          <cell r="BE311" t="str">
            <v>3 3. Único Contratista</v>
          </cell>
          <cell r="BF311">
            <v>44587</v>
          </cell>
          <cell r="BG311">
            <v>44593</v>
          </cell>
          <cell r="BH311">
            <v>44926</v>
          </cell>
          <cell r="BI311">
            <v>44926</v>
          </cell>
          <cell r="BJ311" t="str">
            <v>2 2-Ejecución</v>
          </cell>
          <cell r="BK311" t="str">
            <v>1 1. Días</v>
          </cell>
          <cell r="BL311">
            <v>333</v>
          </cell>
          <cell r="BO311">
            <v>333</v>
          </cell>
          <cell r="BP311">
            <v>44589</v>
          </cell>
          <cell r="BQ311">
            <v>44587</v>
          </cell>
          <cell r="BR311">
            <v>45107</v>
          </cell>
          <cell r="CE311" t="str">
            <v>PENDIENTE</v>
          </cell>
          <cell r="CF311" t="str">
            <v>PENDIENTE</v>
          </cell>
          <cell r="CG311" t="str">
            <v>3 3. Municipal</v>
          </cell>
          <cell r="CH311" t="str">
            <v>2 2. Transferencias</v>
          </cell>
          <cell r="CI311" t="str">
            <v>1 1-Pesos Colombianos</v>
          </cell>
          <cell r="CJ311" t="str">
            <v>149 3. Bogotá D.C.</v>
          </cell>
          <cell r="CK311" t="str">
            <v>17 17 La Candelaria</v>
          </cell>
          <cell r="CL311" t="str">
            <v>LA CANDELARIA</v>
          </cell>
          <cell r="CM311" t="str">
            <v>1 1. Única</v>
          </cell>
          <cell r="CN311" t="str">
            <v>4 CARRERA</v>
          </cell>
          <cell r="CO311">
            <v>8</v>
          </cell>
          <cell r="CP311">
            <v>9</v>
          </cell>
          <cell r="CQ311">
            <v>83</v>
          </cell>
          <cell r="CR311" t="str">
            <v>1 Interno</v>
          </cell>
          <cell r="CS311" t="str">
            <v>JUAN MANUEL VARGAS AYALA</v>
          </cell>
          <cell r="CT311">
            <v>79147603</v>
          </cell>
          <cell r="CU311">
            <v>0</v>
          </cell>
          <cell r="CW311" t="str">
            <v>ABOGADO</v>
          </cell>
        </row>
        <row r="312">
          <cell r="A312">
            <v>310</v>
          </cell>
          <cell r="B312" t="str">
            <v>CONTRATO DE PRESTACIÓN DE SERVICIOS PROFESIONALES Y/O APOYO A LA GESTIÓN</v>
          </cell>
          <cell r="C312" t="str">
            <v>ESDOP 414 DE 2022</v>
          </cell>
          <cell r="D312" t="str">
            <v>CONTRATACIÓN DIRECTA</v>
          </cell>
          <cell r="E312" t="str">
            <v>DIANA ISABEL BETANCOURT ARGUELLES</v>
          </cell>
          <cell r="F312" t="str">
            <v>FEMENINO</v>
          </cell>
          <cell r="G312">
            <v>1032364111</v>
          </cell>
          <cell r="H312">
            <v>9</v>
          </cell>
          <cell r="I312" t="str">
            <v xml:space="preserve"> PRESTAR SERVICIOS PROFESIONALES A LA DIRECCION DE FOMENTO DE LA SECRETARIA DE CULTURA, RECREACION Y DEPORTE, SCDR  EN APOYO A LA ELABORACION E IMPLEMENTACION DE CONTENIDOS PEDAGOGICOS, COMUNICATIVOS Y TECNICOS DEL PROGRAMA FORTALECIMIENTO A L OS AGENTES DEL SECTOR, (PFAS) Y AL COMPONENTE DE GESTION DEL CONOCIMIENTO A CARGO DE LA DIRECCION DE FOMENTO EN CUMPLIMIENTO DE LA META 4 DEL PROYECTO DE INVERSION 7650.</v>
          </cell>
          <cell r="J312" t="str">
            <v>17 17. Contrato de Prestación de Servicios</v>
          </cell>
          <cell r="K312" t="str">
            <v>1 Contratista</v>
          </cell>
          <cell r="L312" t="str">
            <v xml:space="preserve">1 Natural </v>
          </cell>
          <cell r="M312" t="str">
            <v>2 Privada (1)</v>
          </cell>
          <cell r="N312" t="str">
            <v>4 Persona Natural (2)</v>
          </cell>
          <cell r="O312" t="str">
            <v xml:space="preserve">31 31-Servicios Profesionales </v>
          </cell>
          <cell r="P312" t="str">
            <v>CL 28 A 16 09 BRR TEUSAQUILLO</v>
          </cell>
          <cell r="Q312">
            <v>9419546</v>
          </cell>
          <cell r="R312" t="str">
            <v>diana.betancourt@scrd.gov.co</v>
          </cell>
          <cell r="S312">
            <v>31502</v>
          </cell>
          <cell r="T312">
            <v>36</v>
          </cell>
          <cell r="U312" t="str">
            <v>CUNDINAMARCA, TOCAIMA</v>
          </cell>
          <cell r="V312" t="str">
            <v>Profesional en Derecho, con experiencia profesional de dos (02) años de experiencia en procesos comunicativos y/o de gestión social</v>
          </cell>
          <cell r="W312" t="str">
            <v>NO APLICA</v>
          </cell>
          <cell r="X312" t="str">
            <v>NO APLICA</v>
          </cell>
          <cell r="Y312" t="str">
            <v>CO1.PCCNTR.3420719</v>
          </cell>
          <cell r="Z312" t="str">
            <v>https://community.secop.gov.co/Public/Tendering/ContractNoticePhases/View?PPI=CO1.PPI.16864583&amp;isFromPublicArea=True&amp;isModal=False</v>
          </cell>
          <cell r="AA312">
            <v>44586</v>
          </cell>
          <cell r="AB312" t="str">
            <v>5 Contratación directa</v>
          </cell>
          <cell r="AC312" t="str">
            <v>33 Prestación de Servicios Profesionales y Apoyo (5-8)</v>
          </cell>
          <cell r="AE312" t="str">
            <v>1 1. Ley 80</v>
          </cell>
          <cell r="AF312" t="str">
            <v>SUBSECRETARIA DE GOBERNANZA</v>
          </cell>
          <cell r="AG312" t="str">
            <v>DIRECCION DE FOMENTO</v>
          </cell>
          <cell r="AH312" t="str">
            <v>1 1. Inversión</v>
          </cell>
          <cell r="AI312">
            <v>7881</v>
          </cell>
          <cell r="AJ312" t="str">
            <v>O2301160124000000</v>
          </cell>
          <cell r="AK312" t="str">
            <v>Generación de desarrollo social y económico sostenible a través de actividades culturales y creativas en Bogotá.</v>
          </cell>
          <cell r="AO312">
            <v>64024584</v>
          </cell>
          <cell r="AR312">
            <v>64024584</v>
          </cell>
          <cell r="AV312">
            <v>5838108</v>
          </cell>
          <cell r="AW312">
            <v>366</v>
          </cell>
          <cell r="AX312">
            <v>64024584</v>
          </cell>
          <cell r="AY312">
            <v>44589</v>
          </cell>
          <cell r="AZ312">
            <v>230</v>
          </cell>
          <cell r="BA312">
            <v>64219166</v>
          </cell>
          <cell r="BB312">
            <v>44572</v>
          </cell>
          <cell r="BC312" t="str">
            <v>6 6: Prestacion de servicios</v>
          </cell>
          <cell r="BD312" t="str">
            <v>1 Nacional</v>
          </cell>
          <cell r="BE312" t="str">
            <v>3 3. Único Contratista</v>
          </cell>
          <cell r="BF312">
            <v>44587</v>
          </cell>
          <cell r="BG312">
            <v>44593</v>
          </cell>
          <cell r="BH312">
            <v>44925</v>
          </cell>
          <cell r="BI312">
            <v>44925</v>
          </cell>
          <cell r="BJ312" t="str">
            <v>2 2-Ejecución</v>
          </cell>
          <cell r="BK312" t="str">
            <v>1 1. Días</v>
          </cell>
          <cell r="BL312">
            <v>332</v>
          </cell>
          <cell r="BO312">
            <v>332</v>
          </cell>
          <cell r="BP312">
            <v>44592</v>
          </cell>
          <cell r="BQ312">
            <v>44587</v>
          </cell>
          <cell r="BR312">
            <v>45107</v>
          </cell>
          <cell r="CE312" t="str">
            <v>PENDIENTE</v>
          </cell>
          <cell r="CF312" t="str">
            <v>PENDIENTE</v>
          </cell>
          <cell r="CG312" t="str">
            <v>3 3. Municipal</v>
          </cell>
          <cell r="CH312" t="str">
            <v>2 2. Transferencias</v>
          </cell>
          <cell r="CI312" t="str">
            <v>1 1-Pesos Colombianos</v>
          </cell>
          <cell r="CJ312" t="str">
            <v>149 3. Bogotá D.C.</v>
          </cell>
          <cell r="CK312" t="str">
            <v>17 17 La Candelaria</v>
          </cell>
          <cell r="CL312" t="str">
            <v>LA CANDELARIA</v>
          </cell>
          <cell r="CM312" t="str">
            <v>1 1. Única</v>
          </cell>
          <cell r="CN312" t="str">
            <v>4 CARRERA</v>
          </cell>
          <cell r="CO312">
            <v>8</v>
          </cell>
          <cell r="CP312">
            <v>9</v>
          </cell>
          <cell r="CQ312">
            <v>83</v>
          </cell>
          <cell r="CR312" t="str">
            <v>1 Interno</v>
          </cell>
          <cell r="CS312" t="str">
            <v>VANESSA BARRENECHE SAMUR</v>
          </cell>
          <cell r="CT312">
            <v>1098671932</v>
          </cell>
          <cell r="CU312">
            <v>5</v>
          </cell>
          <cell r="CW312" t="str">
            <v>ABOGADO</v>
          </cell>
        </row>
        <row r="313">
          <cell r="A313">
            <v>311</v>
          </cell>
          <cell r="B313" t="str">
            <v>CONTRATO DE PRESTACIÓN DE SERVICIOS PROFESIONALES Y/O APOYO A LA GESTIÓN</v>
          </cell>
          <cell r="C313" t="str">
            <v>Esdop 433 de 2022</v>
          </cell>
          <cell r="D313" t="str">
            <v>CONTRATACIÓN DIRECTA</v>
          </cell>
          <cell r="E313" t="str">
            <v>ROSA ELVIRA LEGUIZAMON CARRILLO</v>
          </cell>
          <cell r="F313" t="str">
            <v>FEMENINO</v>
          </cell>
          <cell r="G313">
            <v>1002299825</v>
          </cell>
          <cell r="H313">
            <v>1</v>
          </cell>
          <cell r="I313" t="str">
            <v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v>
          </cell>
          <cell r="J313" t="str">
            <v>17 17. Contrato de Prestación de Servicios</v>
          </cell>
          <cell r="K313" t="str">
            <v>1 Contratista</v>
          </cell>
          <cell r="L313" t="str">
            <v xml:space="preserve">1 Natural </v>
          </cell>
          <cell r="M313" t="str">
            <v>2 Privada (1)</v>
          </cell>
          <cell r="N313" t="str">
            <v>4 Persona Natural (2)</v>
          </cell>
          <cell r="O313" t="str">
            <v xml:space="preserve">31 31-Servicios Profesionales </v>
          </cell>
          <cell r="P313" t="str">
            <v>KR 71 B 74 D 15</v>
          </cell>
          <cell r="Q313">
            <v>2345678</v>
          </cell>
          <cell r="R313" t="str">
            <v>rosa.leguizamon@mail.scrd.gov.co</v>
          </cell>
          <cell r="S313">
            <v>34721</v>
          </cell>
          <cell r="T313">
            <v>27</v>
          </cell>
          <cell r="U313" t="str">
            <v>BOYACÁ, BOAVITA</v>
          </cell>
          <cell r="V313" t="str">
            <v xml:space="preserve"> Bachiller Técnico y una experiencia superior a tres (3) años en procesos de de supervisión en campo y atención de ciudadanía. </v>
          </cell>
          <cell r="W313" t="str">
            <v>NO APLICA</v>
          </cell>
          <cell r="X313" t="str">
            <v>NO APLICA</v>
          </cell>
          <cell r="Y313" t="str">
            <v>CO1.PCCNTR.3420801</v>
          </cell>
          <cell r="Z313" t="str">
            <v>https://community.secop.gov.co/Public/Tendering/ContractNoticePhases/View?PPI=CO1.PPI.17081666&amp;isFromPublicArea=True&amp;isModal=False</v>
          </cell>
          <cell r="AA313">
            <v>44586</v>
          </cell>
          <cell r="AB313" t="str">
            <v>5 Contratación directa</v>
          </cell>
          <cell r="AC313" t="str">
            <v>33 Prestación de Servicios Profesionales y Apoyo (5-8)</v>
          </cell>
          <cell r="AE313" t="str">
            <v>1 1. Ley 80</v>
          </cell>
          <cell r="AF313" t="str">
            <v>SUBSECRETARIA DE CULTURA CIUDADANA</v>
          </cell>
          <cell r="AG313" t="str">
            <v>SUBSECRETARIA DE CULTURA CIUDADANA</v>
          </cell>
          <cell r="AH313" t="str">
            <v>1 1. Inversión</v>
          </cell>
          <cell r="AI313">
            <v>7881</v>
          </cell>
          <cell r="AJ313" t="str">
            <v>O2301160124000000</v>
          </cell>
          <cell r="AK313" t="str">
            <v>Generación de desarrollo social y económico sostenible a través de actividades culturales y creativas en Bogotá.</v>
          </cell>
          <cell r="AO313">
            <v>24921130</v>
          </cell>
          <cell r="AR313">
            <v>24921130</v>
          </cell>
          <cell r="AV313">
            <v>2492113</v>
          </cell>
          <cell r="AW313">
            <v>381</v>
          </cell>
          <cell r="AX313">
            <v>24921130</v>
          </cell>
          <cell r="AY313">
            <v>44589</v>
          </cell>
          <cell r="AZ313">
            <v>451</v>
          </cell>
          <cell r="BA313">
            <v>24921130</v>
          </cell>
          <cell r="BB313">
            <v>44582</v>
          </cell>
          <cell r="BC313" t="str">
            <v>6 6: Prestacion de servicios</v>
          </cell>
          <cell r="BD313" t="str">
            <v>1 Nacional</v>
          </cell>
          <cell r="BE313" t="str">
            <v>3 3. Único Contratista</v>
          </cell>
          <cell r="BF313">
            <v>44587</v>
          </cell>
          <cell r="BG313">
            <v>44596</v>
          </cell>
          <cell r="BH313">
            <v>44899</v>
          </cell>
          <cell r="BI313">
            <v>44899</v>
          </cell>
          <cell r="BJ313" t="str">
            <v>2 2-Ejecución</v>
          </cell>
          <cell r="BK313" t="str">
            <v>1 1. Días</v>
          </cell>
          <cell r="BL313">
            <v>303</v>
          </cell>
          <cell r="BO313">
            <v>303</v>
          </cell>
          <cell r="BP313">
            <v>44596</v>
          </cell>
          <cell r="BQ313">
            <v>44589</v>
          </cell>
          <cell r="BR313">
            <v>45077</v>
          </cell>
          <cell r="CE313" t="str">
            <v>PENDIENTE</v>
          </cell>
          <cell r="CF313" t="str">
            <v>PENDIENTE</v>
          </cell>
          <cell r="CG313" t="str">
            <v>3 3. Municipal</v>
          </cell>
          <cell r="CH313" t="str">
            <v>2 2. Transferencias</v>
          </cell>
          <cell r="CI313" t="str">
            <v>1 1-Pesos Colombianos</v>
          </cell>
          <cell r="CJ313" t="str">
            <v>149 3. Bogotá D.C.</v>
          </cell>
          <cell r="CK313" t="str">
            <v>17 17 La Candelaria</v>
          </cell>
          <cell r="CL313" t="str">
            <v>LA CANDELARIA</v>
          </cell>
          <cell r="CM313" t="str">
            <v>1 1. Única</v>
          </cell>
          <cell r="CN313" t="str">
            <v>4 CARRERA</v>
          </cell>
          <cell r="CO313">
            <v>8</v>
          </cell>
          <cell r="CP313">
            <v>9</v>
          </cell>
          <cell r="CQ313">
            <v>83</v>
          </cell>
          <cell r="CR313" t="str">
            <v>1 Interno</v>
          </cell>
          <cell r="CS313" t="str">
            <v>OSCAR ENRIQUE CANO TORRES</v>
          </cell>
          <cell r="CT313">
            <v>80177928</v>
          </cell>
          <cell r="CU313">
            <v>0</v>
          </cell>
          <cell r="CW313" t="str">
            <v>BACHILLER</v>
          </cell>
        </row>
        <row r="314">
          <cell r="A314">
            <v>312</v>
          </cell>
          <cell r="B314" t="str">
            <v>CONTRATO DE PRESTACIÓN DE SERVICIOS PROFESIONALES Y/O APOYO A LA GESTIÓN</v>
          </cell>
          <cell r="C314" t="str">
            <v>ESDOP 383 DE 2022</v>
          </cell>
          <cell r="D314" t="str">
            <v>CONTRATACIÓN DIRECTA</v>
          </cell>
          <cell r="E314" t="str">
            <v>GEOVANNY ANDRES ZAPATA MEJIA</v>
          </cell>
          <cell r="F314" t="str">
            <v>MASCULINO</v>
          </cell>
          <cell r="G314">
            <v>1016013339</v>
          </cell>
          <cell r="H314">
            <v>7</v>
          </cell>
          <cell r="I314" t="str">
            <v xml:space="preserve"> Prestar servicios profesionales para apoyar a la Dirección de Fomento de la Secretaría Distrital de Cultura, Recreación y Deporte, en la realización de contenidos audiovisuales orientados a la divulgación y apropiación social de los programas que se encuentren a cargo de esta, en el marco del proyecto de inversión 7650</v>
          </cell>
          <cell r="J314" t="str">
            <v>17 17. Contrato de Prestación de Servicios</v>
          </cell>
          <cell r="K314" t="str">
            <v>1 Contratista</v>
          </cell>
          <cell r="L314" t="str">
            <v xml:space="preserve">1 Natural </v>
          </cell>
          <cell r="M314" t="str">
            <v>2 Privada (1)</v>
          </cell>
          <cell r="N314" t="str">
            <v>4 Persona Natural (2)</v>
          </cell>
          <cell r="O314" t="str">
            <v xml:space="preserve">31 31-Servicios Profesionales </v>
          </cell>
          <cell r="P314" t="str">
            <v>TV 6 A 3 86</v>
          </cell>
          <cell r="Q314">
            <v>3173442416</v>
          </cell>
          <cell r="R314" t="str">
            <v>andres.zapata@scrd.gov.co</v>
          </cell>
          <cell r="S314">
            <v>32464</v>
          </cell>
          <cell r="T314">
            <v>34</v>
          </cell>
          <cell r="U314" t="str">
            <v>BOGOTÁ, BOGOTÁ D.C.</v>
          </cell>
          <cell r="V314" t="str">
            <v>Comunicador Social y Periodista, con experiencia profesional de tres (03) años  en la creación de contenidos audiovisuales.</v>
          </cell>
          <cell r="W314" t="str">
            <v>NO APLICA</v>
          </cell>
          <cell r="X314" t="str">
            <v>NO APLICA</v>
          </cell>
          <cell r="Y314" t="str">
            <v>CO1.PCCNTR.3426597</v>
          </cell>
          <cell r="Z314" t="str">
            <v>https://community.secop.gov.co/Public/Tendering/ContractNoticePhases/View?PPI=CO1.PPI.16843090&amp;isFromPublicArea=True&amp;isModal=False</v>
          </cell>
          <cell r="AA314">
            <v>44586</v>
          </cell>
          <cell r="AB314" t="str">
            <v>5 Contratación directa</v>
          </cell>
          <cell r="AC314" t="str">
            <v>33 Prestación de Servicios Profesionales y Apoyo (5-8)</v>
          </cell>
          <cell r="AE314" t="str">
            <v>1 1. Ley 80</v>
          </cell>
          <cell r="AF314" t="str">
            <v>SUBSECRETARIA DE GOBERNANZA</v>
          </cell>
          <cell r="AG314" t="str">
            <v>DIRECCION DE FOMENTO</v>
          </cell>
          <cell r="AH314" t="str">
            <v>1 1. Inversión</v>
          </cell>
          <cell r="AI314">
            <v>7881</v>
          </cell>
          <cell r="AJ314" t="str">
            <v>O2301160124000000</v>
          </cell>
          <cell r="AK314" t="str">
            <v>Generación de desarrollo social y económico sostenible a través de actividades culturales y creativas en Bogotá.</v>
          </cell>
          <cell r="AO314">
            <v>72106166</v>
          </cell>
          <cell r="AR314">
            <v>72106166</v>
          </cell>
          <cell r="AV314">
            <v>6555106</v>
          </cell>
          <cell r="AW314">
            <v>318</v>
          </cell>
          <cell r="AX314">
            <v>72106166</v>
          </cell>
          <cell r="AY314">
            <v>44588</v>
          </cell>
          <cell r="AZ314">
            <v>162</v>
          </cell>
          <cell r="BA314">
            <v>72106166</v>
          </cell>
          <cell r="BB314">
            <v>44568</v>
          </cell>
          <cell r="BC314" t="str">
            <v>6 6: Prestacion de servicios</v>
          </cell>
          <cell r="BD314" t="str">
            <v>1 Nacional</v>
          </cell>
          <cell r="BE314" t="str">
            <v>3 3. Único Contratista</v>
          </cell>
          <cell r="BF314">
            <v>44588</v>
          </cell>
          <cell r="BG314">
            <v>44593</v>
          </cell>
          <cell r="BH314">
            <v>44925</v>
          </cell>
          <cell r="BI314">
            <v>44925</v>
          </cell>
          <cell r="BJ314" t="str">
            <v>2 2-Ejecución</v>
          </cell>
          <cell r="BK314" t="str">
            <v>1 1. Días</v>
          </cell>
          <cell r="BL314">
            <v>332</v>
          </cell>
          <cell r="BO314">
            <v>332</v>
          </cell>
          <cell r="BP314">
            <v>44589</v>
          </cell>
          <cell r="BQ314">
            <v>44588</v>
          </cell>
          <cell r="BR314">
            <v>45117</v>
          </cell>
          <cell r="CE314" t="str">
            <v>PENDIENTE</v>
          </cell>
          <cell r="CF314" t="str">
            <v>PENDIENTE</v>
          </cell>
          <cell r="CG314" t="str">
            <v>3 3. Municipal</v>
          </cell>
          <cell r="CH314" t="str">
            <v>2 2. Transferencias</v>
          </cell>
          <cell r="CI314" t="str">
            <v>1 1-Pesos Colombianos</v>
          </cell>
          <cell r="CJ314" t="str">
            <v>149 3. Bogotá D.C.</v>
          </cell>
          <cell r="CK314" t="str">
            <v>17 17 La Candelaria</v>
          </cell>
          <cell r="CL314" t="str">
            <v>LA CANDELARIA</v>
          </cell>
          <cell r="CM314" t="str">
            <v>1 1. Única</v>
          </cell>
          <cell r="CN314" t="str">
            <v>4 CARRERA</v>
          </cell>
          <cell r="CO314">
            <v>8</v>
          </cell>
          <cell r="CP314">
            <v>9</v>
          </cell>
          <cell r="CQ314">
            <v>83</v>
          </cell>
          <cell r="CR314" t="str">
            <v>1 Interno</v>
          </cell>
          <cell r="CS314" t="str">
            <v>VANESSA BARRENECHE SAMUR</v>
          </cell>
          <cell r="CT314">
            <v>1098671932</v>
          </cell>
          <cell r="CU314">
            <v>5</v>
          </cell>
          <cell r="CW314" t="str">
            <v>COMUNICADOR SOCIAL Y PERIODISTA</v>
          </cell>
        </row>
        <row r="315">
          <cell r="A315">
            <v>313</v>
          </cell>
          <cell r="B315" t="str">
            <v>CONTRATO DE PRESTACIÓN DE SERVICIOS PROFESIONALES Y/O APOYO A LA GESTIÓN</v>
          </cell>
          <cell r="C315" t="str">
            <v>Esdop 360 de 2022</v>
          </cell>
          <cell r="D315" t="str">
            <v>CONTRATACIÓN DIRECTA</v>
          </cell>
          <cell r="E315" t="str">
            <v>JAVIER MAURICIO OJEDA PEPINOSA</v>
          </cell>
          <cell r="F315" t="str">
            <v>MASCULINO</v>
          </cell>
          <cell r="G315">
            <v>16073346</v>
          </cell>
          <cell r="H315">
            <v>4</v>
          </cell>
          <cell r="I315" t="str">
            <v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para orientar y acompañar el desarrollo del modelo de analítica de datos y flujo de información, así como la gestión y documentación de las funcionalidades relacionadas con cultura ciudadana, gestión del conocimiento sectorial e innovación dentro del sistema único misional sectorial en su fase de prueba y ajuste, programado para la vigencia 2022</v>
          </cell>
          <cell r="J315" t="str">
            <v>17 17. Contrato de Prestación de Servicios</v>
          </cell>
          <cell r="K315" t="str">
            <v>1 Contratista</v>
          </cell>
          <cell r="L315" t="str">
            <v xml:space="preserve">1 Natural </v>
          </cell>
          <cell r="M315" t="str">
            <v>2 Privada (1)</v>
          </cell>
          <cell r="N315" t="str">
            <v>4 Persona Natural (2)</v>
          </cell>
          <cell r="O315" t="str">
            <v xml:space="preserve">31 31-Servicios Profesionales </v>
          </cell>
          <cell r="P315" t="str">
            <v>TV 83 BIS A 72 63</v>
          </cell>
          <cell r="Q315">
            <v>4623424</v>
          </cell>
          <cell r="R315" t="str">
            <v>javier.ojeda@scrd.gov.co</v>
          </cell>
          <cell r="S315">
            <v>30115</v>
          </cell>
          <cell r="T315">
            <v>40</v>
          </cell>
          <cell r="U315" t="str">
            <v>NARIÑO, IPIALES</v>
          </cell>
          <cell r="V315" t="str">
            <v xml:space="preserve"> Profesional en Ingenieria Industrial  y una experiencia superior a seis (6) años en  procesos de analisis estadistico en general , de datos y procesamiento de datos.</v>
          </cell>
          <cell r="W315" t="str">
            <v>NO APLICA</v>
          </cell>
          <cell r="X315" t="str">
            <v>NO APLICA</v>
          </cell>
          <cell r="Y315" t="str">
            <v>CO1.PCCNTR.3422535</v>
          </cell>
          <cell r="Z315" t="str">
            <v>https://community.secop.gov.co/Public/Tendering/ContractNoticePhases/View?PPI=CO1.PPI.17109809&amp;isFromPublicArea=True&amp;isModal=False</v>
          </cell>
          <cell r="AA315">
            <v>44586</v>
          </cell>
          <cell r="AB315" t="str">
            <v>5 Contratación directa</v>
          </cell>
          <cell r="AC315" t="str">
            <v>33 Prestación de Servicios Profesionales y Apoyo (5-8)</v>
          </cell>
          <cell r="AE315" t="str">
            <v>1 1. Ley 80</v>
          </cell>
          <cell r="AF315" t="str">
            <v>SUBSECRETARIA DE CULTURA CIUDADANA</v>
          </cell>
          <cell r="AG315" t="str">
            <v>DIRECCIÓN OBSERVATORIO Y GESTIÓN DEL CONOCIMIENTO CULTURAL</v>
          </cell>
          <cell r="AH315" t="str">
            <v>1 1. Inversión</v>
          </cell>
          <cell r="AI315">
            <v>7881</v>
          </cell>
          <cell r="AJ315" t="str">
            <v>O2301160124000000</v>
          </cell>
          <cell r="AK315" t="str">
            <v>Generación de desarrollo social y económico sostenible a través de actividades culturales y creativas en Bogotá.</v>
          </cell>
          <cell r="AO315">
            <v>87028430</v>
          </cell>
          <cell r="AR315">
            <v>87028430</v>
          </cell>
          <cell r="AV315">
            <v>8702843</v>
          </cell>
          <cell r="AW315">
            <v>382</v>
          </cell>
          <cell r="AX315">
            <v>87028430</v>
          </cell>
          <cell r="AY315">
            <v>44589</v>
          </cell>
          <cell r="AZ315">
            <v>449</v>
          </cell>
          <cell r="BA315">
            <v>87028430</v>
          </cell>
          <cell r="BB315">
            <v>44582</v>
          </cell>
          <cell r="BC315" t="str">
            <v>6 6: Prestacion de servicios</v>
          </cell>
          <cell r="BD315" t="str">
            <v>1 Nacional</v>
          </cell>
          <cell r="BE315" t="str">
            <v>3 3. Único Contratista</v>
          </cell>
          <cell r="BF315">
            <v>44587</v>
          </cell>
          <cell r="BG315">
            <v>44596</v>
          </cell>
          <cell r="BH315">
            <v>44899</v>
          </cell>
          <cell r="BI315">
            <v>44899</v>
          </cell>
          <cell r="BJ315" t="str">
            <v>2 2-Ejecución</v>
          </cell>
          <cell r="BK315" t="str">
            <v>1 1. Días</v>
          </cell>
          <cell r="BL315">
            <v>303</v>
          </cell>
          <cell r="BO315">
            <v>303</v>
          </cell>
          <cell r="BP315">
            <v>44596</v>
          </cell>
          <cell r="BQ315">
            <v>44587</v>
          </cell>
          <cell r="BR315">
            <v>45087</v>
          </cell>
          <cell r="CE315" t="str">
            <v>PENDIENTE</v>
          </cell>
          <cell r="CF315" t="str">
            <v>PENDIENTE</v>
          </cell>
          <cell r="CG315" t="str">
            <v>3 3. Municipal</v>
          </cell>
          <cell r="CH315" t="str">
            <v>2 2. Transferencias</v>
          </cell>
          <cell r="CI315" t="str">
            <v>1 1-Pesos Colombianos</v>
          </cell>
          <cell r="CJ315" t="str">
            <v>149 3. Bogotá D.C.</v>
          </cell>
          <cell r="CK315" t="str">
            <v>17 17 La Candelaria</v>
          </cell>
          <cell r="CL315" t="str">
            <v>LA CANDELARIA</v>
          </cell>
          <cell r="CM315" t="str">
            <v>1 1. Única</v>
          </cell>
          <cell r="CN315" t="str">
            <v>4 CARRERA</v>
          </cell>
          <cell r="CO315">
            <v>8</v>
          </cell>
          <cell r="CP315">
            <v>9</v>
          </cell>
          <cell r="CQ315">
            <v>83</v>
          </cell>
          <cell r="CR315" t="str">
            <v>1 Interno</v>
          </cell>
          <cell r="CS315" t="str">
            <v>SAYRA GUINETTE ALDANA HERNANDEZ</v>
          </cell>
          <cell r="CT315">
            <v>35198352</v>
          </cell>
          <cell r="CU315">
            <v>5</v>
          </cell>
        </row>
        <row r="316">
          <cell r="A316">
            <v>314</v>
          </cell>
          <cell r="B316" t="str">
            <v>CONTRATO DE PRESTACIÓN DE SERVICIOS PROFESIONALES Y/O APOYO A LA GESTIÓN</v>
          </cell>
          <cell r="C316" t="str">
            <v>Esdop 161 de 2022</v>
          </cell>
          <cell r="D316" t="str">
            <v>CONTRATACIÓN DIRECTA</v>
          </cell>
          <cell r="E316" t="str">
            <v>FAYBER ALFONSO ACOSTA PARDO</v>
          </cell>
          <cell r="F316" t="str">
            <v>MASCULINO</v>
          </cell>
          <cell r="G316">
            <v>1121878868</v>
          </cell>
          <cell r="H316">
            <v>4</v>
          </cell>
          <cell r="I316" t="str">
            <v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el procesamiento, análisis cuantitativo, diseño experimental y la aplicación de procedimientos econométricos para la comprensión de problemáticas relevantes para las estrategias de cultura ciudadana y los procesos de gestión del conocimiento, programados en la vigencia 2022.</v>
          </cell>
          <cell r="J316" t="str">
            <v>17 17. Contrato de Prestación de Servicios</v>
          </cell>
          <cell r="K316" t="str">
            <v>1 Contratista</v>
          </cell>
          <cell r="L316" t="str">
            <v xml:space="preserve">1 Natural </v>
          </cell>
          <cell r="M316" t="str">
            <v>2 Privada (1)</v>
          </cell>
          <cell r="N316" t="str">
            <v>4 Persona Natural (2)</v>
          </cell>
          <cell r="O316" t="str">
            <v xml:space="preserve">31 31-Servicios Profesionales </v>
          </cell>
          <cell r="P316" t="str">
            <v>CR 4 24 19</v>
          </cell>
          <cell r="Q316">
            <v>3108132961</v>
          </cell>
          <cell r="R316" t="str">
            <v>fayber.acosta@scrd.gov.co</v>
          </cell>
          <cell r="S316">
            <v>33411</v>
          </cell>
          <cell r="T316">
            <v>31</v>
          </cell>
          <cell r="U316" t="str">
            <v>META, VILLAVICENCIO</v>
          </cell>
          <cell r="V316" t="str">
            <v>Economista con Magister en Economia y experiencia superior a dos (2) años en procesos de investigación, actividades de campo y analisis de datos.</v>
          </cell>
          <cell r="W316" t="str">
            <v>NO APLICA</v>
          </cell>
          <cell r="X316" t="str">
            <v>NO APLICA</v>
          </cell>
          <cell r="Y316" t="str">
            <v>CO1.PCCNTR.3423159</v>
          </cell>
          <cell r="Z316" t="str">
            <v>https://community.secop.gov.co/Public/Tendering/ContractNoticePhases/View?PPI=CO1.PPI.17069406&amp;isFromPublicArea=True&amp;isModal=False</v>
          </cell>
          <cell r="AA316">
            <v>44586</v>
          </cell>
          <cell r="AB316" t="str">
            <v>5 Contratación directa</v>
          </cell>
          <cell r="AC316" t="str">
            <v>33 Prestación de Servicios Profesionales y Apoyo (5-8)</v>
          </cell>
          <cell r="AE316" t="str">
            <v>1 1. Ley 80</v>
          </cell>
          <cell r="AF316" t="str">
            <v>SUBSECRETARIA DE CULTURA CIUDADANA</v>
          </cell>
          <cell r="AG316" t="str">
            <v>DIRECCIÓN OBSERVATORIO Y GESTIÓN DEL CONOCIMIENTO CULTURAL</v>
          </cell>
          <cell r="AH316" t="str">
            <v>1 1. Inversión</v>
          </cell>
          <cell r="AI316">
            <v>7881</v>
          </cell>
          <cell r="AJ316" t="str">
            <v>O2301160124000000</v>
          </cell>
          <cell r="AK316" t="str">
            <v>Generación de desarrollo social y económico sostenible a través de actividades culturales y creativas en Bogotá.</v>
          </cell>
          <cell r="AO316">
            <v>95743219</v>
          </cell>
          <cell r="AR316">
            <v>95743219</v>
          </cell>
          <cell r="AV316">
            <v>8703929</v>
          </cell>
          <cell r="AW316">
            <v>383</v>
          </cell>
          <cell r="AX316">
            <v>95743219</v>
          </cell>
          <cell r="AY316">
            <v>44589</v>
          </cell>
          <cell r="AZ316">
            <v>414</v>
          </cell>
          <cell r="BA316">
            <v>95743219</v>
          </cell>
          <cell r="BB316">
            <v>44579</v>
          </cell>
          <cell r="BC316" t="str">
            <v>6 6: Prestacion de servicios</v>
          </cell>
          <cell r="BD316" t="str">
            <v>1 Nacional</v>
          </cell>
          <cell r="BE316" t="str">
            <v>3 3. Único Contratista</v>
          </cell>
          <cell r="BF316">
            <v>44587</v>
          </cell>
          <cell r="BG316">
            <v>44594</v>
          </cell>
          <cell r="BH316">
            <v>44925</v>
          </cell>
          <cell r="BI316">
            <v>44925</v>
          </cell>
          <cell r="BJ316" t="str">
            <v>2 2-Ejecución</v>
          </cell>
          <cell r="BK316" t="str">
            <v>1 1. Días</v>
          </cell>
          <cell r="BL316">
            <v>331</v>
          </cell>
          <cell r="BO316">
            <v>331</v>
          </cell>
          <cell r="BP316">
            <v>44589</v>
          </cell>
          <cell r="BQ316">
            <v>44587</v>
          </cell>
          <cell r="BR316">
            <v>45112</v>
          </cell>
          <cell r="CE316" t="str">
            <v>PENDIENTE</v>
          </cell>
          <cell r="CF316" t="str">
            <v>PENDIENTE</v>
          </cell>
          <cell r="CG316" t="str">
            <v>3 3. Municipal</v>
          </cell>
          <cell r="CH316" t="str">
            <v>2 2. Transferencias</v>
          </cell>
          <cell r="CI316" t="str">
            <v>1 1-Pesos Colombianos</v>
          </cell>
          <cell r="CJ316" t="str">
            <v>149 3. Bogotá D.C.</v>
          </cell>
          <cell r="CK316" t="str">
            <v>17 17 La Candelaria</v>
          </cell>
          <cell r="CL316" t="str">
            <v>LA CANDELARIA</v>
          </cell>
          <cell r="CM316" t="str">
            <v>1 1. Única</v>
          </cell>
          <cell r="CN316" t="str">
            <v>4 CARRERA</v>
          </cell>
          <cell r="CO316">
            <v>8</v>
          </cell>
          <cell r="CP316">
            <v>9</v>
          </cell>
          <cell r="CQ316">
            <v>83</v>
          </cell>
          <cell r="CR316" t="str">
            <v>1 Interno</v>
          </cell>
          <cell r="CS316" t="str">
            <v>JESUS FERNANDO SANCHEZ VELASQUEZ</v>
          </cell>
          <cell r="CT316">
            <v>15646042</v>
          </cell>
          <cell r="CU316">
            <v>7</v>
          </cell>
          <cell r="CW316" t="str">
            <v>ECONOMMISTA MAGISTER</v>
          </cell>
        </row>
        <row r="317">
          <cell r="A317">
            <v>315</v>
          </cell>
          <cell r="B317" t="str">
            <v>CONTRATO DE PRESTACIÓN DE SERVICIOS PROFESIONALES Y/O APOYO A LA GESTIÓN</v>
          </cell>
          <cell r="C317" t="str">
            <v>Esdop 429 de 2022</v>
          </cell>
          <cell r="D317" t="str">
            <v>CONTRATACIÓN DIRECTA</v>
          </cell>
          <cell r="E317" t="str">
            <v>KAREN BRIYITH BECERRA CAGUA</v>
          </cell>
          <cell r="F317" t="str">
            <v>FEMENINO</v>
          </cell>
          <cell r="G317">
            <v>1019102840</v>
          </cell>
          <cell r="H317">
            <v>9</v>
          </cell>
          <cell r="I317" t="str">
            <v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v>
          </cell>
          <cell r="J317" t="str">
            <v>17 17. Contrato de Prestación de Servicios</v>
          </cell>
          <cell r="K317" t="str">
            <v>1 Contratista</v>
          </cell>
          <cell r="L317" t="str">
            <v xml:space="preserve">1 Natural </v>
          </cell>
          <cell r="M317" t="str">
            <v>2 Privada (1)</v>
          </cell>
          <cell r="N317" t="str">
            <v>4 Persona Natural (2)</v>
          </cell>
          <cell r="O317" t="str">
            <v xml:space="preserve">31 31-Servicios Profesionales </v>
          </cell>
          <cell r="P317" t="str">
            <v>KR 111 A 151 C 25</v>
          </cell>
          <cell r="Q317">
            <v>4696217</v>
          </cell>
          <cell r="R317" t="str">
            <v>karen.becerra@scrd.gov.co</v>
          </cell>
          <cell r="S317">
            <v>34649</v>
          </cell>
          <cell r="T317">
            <v>28</v>
          </cell>
          <cell r="U317" t="str">
            <v>BOGOTÁ, BOGOTÁ D.C.</v>
          </cell>
          <cell r="V317" t="str">
            <v>Licenciada en Educación Básica y una experiencia superior a tres (3) años en procesos de atención de ciudadanía, procesos de formación, procesos de investigación e información.</v>
          </cell>
          <cell r="W317" t="str">
            <v>NO APLICA</v>
          </cell>
          <cell r="X317" t="str">
            <v>NO APLICA</v>
          </cell>
          <cell r="Y317" t="str">
            <v>CO1.PCCNTR.3434269</v>
          </cell>
          <cell r="Z317" t="str">
            <v>https://community.secop.gov.co/Public/Tendering/ContractNoticePhases/View?PPI=CO1.PPI.17075500&amp;isFromPublicArea=True&amp;isModal=False</v>
          </cell>
          <cell r="AA317">
            <v>44586</v>
          </cell>
          <cell r="AB317" t="str">
            <v>5 Contratación directa</v>
          </cell>
          <cell r="AC317" t="str">
            <v>33 Prestación de Servicios Profesionales y Apoyo (5-8)</v>
          </cell>
          <cell r="AE317" t="str">
            <v>1 1. Ley 80</v>
          </cell>
          <cell r="AF317" t="str">
            <v>SUBSECRETARIA DE CULTURA CIUDADANA</v>
          </cell>
          <cell r="AG317" t="str">
            <v>SUBSECRETARIA DE CULTURA CIUDADANA</v>
          </cell>
          <cell r="AH317" t="str">
            <v>1 1. Inversión</v>
          </cell>
          <cell r="AI317">
            <v>7881</v>
          </cell>
          <cell r="AJ317" t="str">
            <v>O2301160124000000</v>
          </cell>
          <cell r="AK317" t="str">
            <v>Generación de desarrollo social y económico sostenible a través de actividades culturales y creativas en Bogotá.</v>
          </cell>
          <cell r="AO317">
            <v>24921130</v>
          </cell>
          <cell r="AR317">
            <v>24921130</v>
          </cell>
          <cell r="AV317">
            <v>2492113</v>
          </cell>
          <cell r="AW317">
            <v>386</v>
          </cell>
          <cell r="AX317">
            <v>24921130</v>
          </cell>
          <cell r="AY317">
            <v>44589</v>
          </cell>
          <cell r="AZ317">
            <v>446</v>
          </cell>
          <cell r="BA317">
            <v>24921130</v>
          </cell>
          <cell r="BB317">
            <v>44582</v>
          </cell>
          <cell r="BC317" t="str">
            <v>6 6: Prestacion de servicios</v>
          </cell>
          <cell r="BD317" t="str">
            <v>1 Nacional</v>
          </cell>
          <cell r="BE317" t="str">
            <v>3 3. Único Contratista</v>
          </cell>
          <cell r="BF317">
            <v>44588</v>
          </cell>
          <cell r="BG317">
            <v>44596</v>
          </cell>
          <cell r="BH317">
            <v>44899</v>
          </cell>
          <cell r="BI317">
            <v>44899</v>
          </cell>
          <cell r="BJ317" t="str">
            <v>2 2-Ejecución</v>
          </cell>
          <cell r="BK317" t="str">
            <v>1 1. Días</v>
          </cell>
          <cell r="BL317">
            <v>303</v>
          </cell>
          <cell r="BO317">
            <v>303</v>
          </cell>
          <cell r="BP317">
            <v>44596</v>
          </cell>
          <cell r="BQ317">
            <v>44593</v>
          </cell>
          <cell r="BR317">
            <v>45107</v>
          </cell>
          <cell r="CE317" t="str">
            <v>PENDIENTE</v>
          </cell>
          <cell r="CF317" t="str">
            <v>PENDIENTE</v>
          </cell>
          <cell r="CG317" t="str">
            <v>3 3. Municipal</v>
          </cell>
          <cell r="CH317" t="str">
            <v>2 2. Transferencias</v>
          </cell>
          <cell r="CI317" t="str">
            <v>1 1-Pesos Colombianos</v>
          </cell>
          <cell r="CJ317" t="str">
            <v>149 3. Bogotá D.C.</v>
          </cell>
          <cell r="CK317" t="str">
            <v>17 17 La Candelaria</v>
          </cell>
          <cell r="CL317" t="str">
            <v>LA CANDELARIA</v>
          </cell>
          <cell r="CM317" t="str">
            <v>1 1. Única</v>
          </cell>
          <cell r="CN317" t="str">
            <v>4 CARRERA</v>
          </cell>
          <cell r="CO317">
            <v>8</v>
          </cell>
          <cell r="CP317">
            <v>9</v>
          </cell>
          <cell r="CQ317">
            <v>83</v>
          </cell>
          <cell r="CR317" t="str">
            <v>1 Interno</v>
          </cell>
          <cell r="CS317" t="str">
            <v>OSCAR ENRIQUE CANO TORRES</v>
          </cell>
          <cell r="CT317">
            <v>80177928</v>
          </cell>
          <cell r="CU317">
            <v>0</v>
          </cell>
          <cell r="CW317" t="str">
            <v>LICENCIADO EN EDUCACION</v>
          </cell>
        </row>
        <row r="318">
          <cell r="A318">
            <v>316</v>
          </cell>
          <cell r="B318" t="str">
            <v>CONTRATO DE PRESTACIÓN DE SERVICIOS PROFESIONALES Y/O APOYO A LA GESTIÓN</v>
          </cell>
          <cell r="C318" t="str">
            <v>Esdop 284 de 2022</v>
          </cell>
          <cell r="D318" t="str">
            <v>CONTRATACIÓN DIRECTA</v>
          </cell>
          <cell r="E318" t="str">
            <v>MARIA ALEJANDRA NAVARRETE DUQUE</v>
          </cell>
          <cell r="F318" t="str">
            <v>FEMENINO</v>
          </cell>
          <cell r="G318">
            <v>1020793472</v>
          </cell>
          <cell r="H318">
            <v>9</v>
          </cell>
          <cell r="I318" t="str">
            <v xml:space="preserve"> Prestar servicios profesionales a la Subsecretaría en cumplimiento de la meta "Diseñar y acompañar la implementación de diez (10) estrategias de cultura ciudadana en torno a los temas priorizados por la administración distrital" asociadas al proyecto de inversión 7879, para apoyar la ideación, creación e implementación de objetos, productos, estructuras y/o experiencias para uso de la ciudadanía en el espacio público o privado, a desarrollarse en la vigencia 2022, en articulación con las líneas y componentes de la entidad, así como con los demás actores del sector</v>
          </cell>
          <cell r="J318" t="str">
            <v>17 17. Contrato de Prestación de Servicios</v>
          </cell>
          <cell r="K318" t="str">
            <v>1 Contratista</v>
          </cell>
          <cell r="L318" t="str">
            <v xml:space="preserve">1 Natural </v>
          </cell>
          <cell r="M318" t="str">
            <v>2 Privada (1)</v>
          </cell>
          <cell r="N318" t="str">
            <v>4 Persona Natural (2)</v>
          </cell>
          <cell r="O318" t="str">
            <v xml:space="preserve">31 31-Servicios Profesionales </v>
          </cell>
          <cell r="P318" t="str">
            <v>CR 21 128 D 50 AP 302</v>
          </cell>
          <cell r="Q318">
            <v>3173720311</v>
          </cell>
          <cell r="R318" t="str">
            <v>maria.navarrete@scrd.gov.co</v>
          </cell>
          <cell r="S318">
            <v>34471</v>
          </cell>
          <cell r="T318">
            <v>28</v>
          </cell>
          <cell r="U318" t="str">
            <v>BOGOTÁ, BOGOTÁ D.C.</v>
          </cell>
          <cell r="V318" t="str">
            <v>Diseñadora con experiencia superior a dos (2) años en el desarrollo de
proyectos, acciones de información, apoyo administrativo y operativo.</v>
          </cell>
          <cell r="W318" t="str">
            <v>NO APLICA</v>
          </cell>
          <cell r="X318" t="str">
            <v>NO APLICA</v>
          </cell>
          <cell r="Y318" t="str">
            <v>CO1.PCCNTR.3435041</v>
          </cell>
          <cell r="Z318" t="str">
            <v>https://community.secop.gov.co/Public/Tendering/ContractNoticePhases/View?PPI=CO1.PPI.17111410&amp;isFromPublicArea=True&amp;isModal=False</v>
          </cell>
          <cell r="AA318">
            <v>44586</v>
          </cell>
          <cell r="AB318" t="str">
            <v>5 Contratación directa</v>
          </cell>
          <cell r="AC318" t="str">
            <v>33 Prestación de Servicios Profesionales y Apoyo (5-8)</v>
          </cell>
          <cell r="AE318" t="str">
            <v>1 1. Ley 80</v>
          </cell>
          <cell r="AF318" t="str">
            <v>SUBSECRETARIA DE CULTURA CIUDADANA</v>
          </cell>
          <cell r="AG318" t="str">
            <v>SUBSECRETARIA DE CULTURA CIUDADANA</v>
          </cell>
          <cell r="AH318" t="str">
            <v>1 1. Inversión</v>
          </cell>
          <cell r="AI318">
            <v>7881</v>
          </cell>
          <cell r="AJ318" t="str">
            <v>O2301160124000000</v>
          </cell>
          <cell r="AK318" t="str">
            <v>Generación de desarrollo social y económico sostenible a través de actividades culturales y creativas en Bogotá.</v>
          </cell>
          <cell r="AO318">
            <v>56356102</v>
          </cell>
          <cell r="AR318">
            <v>56356102</v>
          </cell>
          <cell r="AV318">
            <v>5123282</v>
          </cell>
          <cell r="AW318">
            <v>384</v>
          </cell>
          <cell r="AX318">
            <v>56356102</v>
          </cell>
          <cell r="AY318">
            <v>44589</v>
          </cell>
          <cell r="AZ318">
            <v>455</v>
          </cell>
          <cell r="BA318">
            <v>56356102</v>
          </cell>
          <cell r="BB318">
            <v>44582</v>
          </cell>
          <cell r="BC318" t="str">
            <v>6 6: Prestacion de servicios</v>
          </cell>
          <cell r="BD318" t="str">
            <v>1 Nacional</v>
          </cell>
          <cell r="BE318" t="str">
            <v>3 3. Único Contratista</v>
          </cell>
          <cell r="BF318">
            <v>44587</v>
          </cell>
          <cell r="BG318">
            <v>44593</v>
          </cell>
          <cell r="BH318">
            <v>44925</v>
          </cell>
          <cell r="BI318">
            <v>44925</v>
          </cell>
          <cell r="BJ318" t="str">
            <v>2 2-Ejecución</v>
          </cell>
          <cell r="BK318" t="str">
            <v>1 1. Días</v>
          </cell>
          <cell r="BL318">
            <v>332</v>
          </cell>
          <cell r="BO318">
            <v>332</v>
          </cell>
          <cell r="BP318">
            <v>44589</v>
          </cell>
          <cell r="BQ318">
            <v>44587</v>
          </cell>
          <cell r="BR318">
            <v>45117</v>
          </cell>
          <cell r="CE318" t="str">
            <v>PENDIENTE</v>
          </cell>
          <cell r="CF318" t="str">
            <v>PENDIENTE</v>
          </cell>
          <cell r="CG318" t="str">
            <v>3 3. Municipal</v>
          </cell>
          <cell r="CH318" t="str">
            <v>2 2. Transferencias</v>
          </cell>
          <cell r="CI318" t="str">
            <v>1 1-Pesos Colombianos</v>
          </cell>
          <cell r="CJ318" t="str">
            <v>149 3. Bogotá D.C.</v>
          </cell>
          <cell r="CK318" t="str">
            <v>17 17 La Candelaria</v>
          </cell>
          <cell r="CL318" t="str">
            <v>LA CANDELARIA</v>
          </cell>
          <cell r="CM318" t="str">
            <v>1 1. Única</v>
          </cell>
          <cell r="CN318" t="str">
            <v>4 CARRERA</v>
          </cell>
          <cell r="CO318">
            <v>8</v>
          </cell>
          <cell r="CP318">
            <v>9</v>
          </cell>
          <cell r="CQ318">
            <v>83</v>
          </cell>
          <cell r="CR318" t="str">
            <v>1 Interno</v>
          </cell>
          <cell r="CS318" t="str">
            <v>ZOAD HUMAR FORERO</v>
          </cell>
          <cell r="CT318">
            <v>52221928</v>
          </cell>
          <cell r="CU318">
            <v>7</v>
          </cell>
        </row>
        <row r="319">
          <cell r="A319">
            <v>317</v>
          </cell>
          <cell r="B319" t="str">
            <v>CONTRATO DE PRESTACIÓN DE SERVICIOS PROFESIONALES Y/O APOYO A LA GESTIÓN</v>
          </cell>
          <cell r="C319" t="str">
            <v>Esdop 334 de 2022</v>
          </cell>
          <cell r="D319" t="str">
            <v>CONTRATACIÓN DIRECTA</v>
          </cell>
          <cell r="E319" t="str">
            <v>LUIS IGNACIO RUBIANO FONTECHA</v>
          </cell>
          <cell r="F319" t="str">
            <v>MASCULINO</v>
          </cell>
          <cell r="G319">
            <v>1018435422</v>
          </cell>
          <cell r="H319">
            <v>9</v>
          </cell>
          <cell r="I319" t="str">
            <v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v>
          </cell>
          <cell r="J319" t="str">
            <v>17 17. Contrato de Prestación de Servicios</v>
          </cell>
          <cell r="K319" t="str">
            <v>1 Contratista</v>
          </cell>
          <cell r="L319" t="str">
            <v xml:space="preserve">1 Natural </v>
          </cell>
          <cell r="M319" t="str">
            <v>2 Privada (1)</v>
          </cell>
          <cell r="N319" t="str">
            <v>4 Persona Natural (2)</v>
          </cell>
          <cell r="O319" t="str">
            <v xml:space="preserve">31 31-Servicios Profesionales </v>
          </cell>
          <cell r="P319" t="str">
            <v>KR 102 70 50</v>
          </cell>
          <cell r="Q319">
            <v>3118189144</v>
          </cell>
          <cell r="R319" t="str">
            <v>luis.rubiano@scrd.gov.co</v>
          </cell>
          <cell r="S319">
            <v>33028</v>
          </cell>
          <cell r="T319">
            <v>32</v>
          </cell>
          <cell r="U319" t="str">
            <v>BOGOTÁ, BOGOTÁ D.C.</v>
          </cell>
          <cell r="V319" t="str">
            <v>Tecnólogo en diseño y producción gráfica con experiencia de 78 meses en conceptualización, diseño y ejecución de campañas y piezas gráficas</v>
          </cell>
          <cell r="W319" t="str">
            <v>NO APLICA</v>
          </cell>
          <cell r="X319" t="str">
            <v>NO APLICA</v>
          </cell>
          <cell r="Y319" t="str">
            <v>CO1.PCCNTR.3435643</v>
          </cell>
          <cell r="Z319" t="str">
            <v>https://community.secop.gov.co/Public/Tendering/ContractNoticePhases/View?PPI=CO1.PPI.17065490&amp;isFromPublicArea=True&amp;isModal=False</v>
          </cell>
          <cell r="AA319">
            <v>44587</v>
          </cell>
          <cell r="AB319" t="str">
            <v>5 Contratación directa</v>
          </cell>
          <cell r="AC319" t="str">
            <v>33 Prestación de Servicios Profesionales y Apoyo (5-8)</v>
          </cell>
          <cell r="AE319" t="str">
            <v>1 1. Ley 80</v>
          </cell>
          <cell r="AF319" t="str">
            <v>SUBSECRETARIA DE CULTURA CIUDADANA</v>
          </cell>
          <cell r="AG319" t="str">
            <v>SUBSECRETARIA DE CULTURA CIUDADANA</v>
          </cell>
          <cell r="AH319" t="str">
            <v>1 1. Inversión</v>
          </cell>
          <cell r="AI319">
            <v>7881</v>
          </cell>
          <cell r="AJ319" t="str">
            <v>O2301160124000000</v>
          </cell>
          <cell r="AK319" t="str">
            <v>Generación de desarrollo social y económico sostenible a través de actividades culturales y creativas en Bogotá.</v>
          </cell>
          <cell r="AO319">
            <v>24921130</v>
          </cell>
          <cell r="AR319">
            <v>24921130</v>
          </cell>
          <cell r="AV319">
            <v>2492113</v>
          </cell>
          <cell r="AW319">
            <v>387</v>
          </cell>
          <cell r="AX319">
            <v>24921130</v>
          </cell>
          <cell r="AY319">
            <v>44589</v>
          </cell>
          <cell r="AZ319">
            <v>457</v>
          </cell>
          <cell r="BA319">
            <v>24921130</v>
          </cell>
          <cell r="BB319">
            <v>44582</v>
          </cell>
          <cell r="BC319" t="str">
            <v>6 6: Prestacion de servicios</v>
          </cell>
          <cell r="BD319" t="str">
            <v>1 Nacional</v>
          </cell>
          <cell r="BE319" t="str">
            <v>3 3. Único Contratista</v>
          </cell>
          <cell r="BF319">
            <v>44589</v>
          </cell>
          <cell r="BG319">
            <v>44593</v>
          </cell>
          <cell r="BH319">
            <v>44895</v>
          </cell>
          <cell r="BI319">
            <v>44895</v>
          </cell>
          <cell r="BJ319" t="str">
            <v>2 2-Ejecución</v>
          </cell>
          <cell r="BK319" t="str">
            <v>1 1. Días</v>
          </cell>
          <cell r="BL319">
            <v>302</v>
          </cell>
          <cell r="BO319">
            <v>302</v>
          </cell>
          <cell r="BP319">
            <v>44592</v>
          </cell>
          <cell r="BQ319">
            <v>44589</v>
          </cell>
          <cell r="BR319">
            <v>45107</v>
          </cell>
          <cell r="CE319" t="str">
            <v>PENDIENTE</v>
          </cell>
          <cell r="CF319" t="str">
            <v>PENDIENTE</v>
          </cell>
          <cell r="CG319" t="str">
            <v>3 3. Municipal</v>
          </cell>
          <cell r="CH319" t="str">
            <v>2 2. Transferencias</v>
          </cell>
          <cell r="CI319" t="str">
            <v>1 1-Pesos Colombianos</v>
          </cell>
          <cell r="CJ319" t="str">
            <v>149 3. Bogotá D.C.</v>
          </cell>
          <cell r="CK319" t="str">
            <v>17 17 La Candelaria</v>
          </cell>
          <cell r="CL319" t="str">
            <v>LA CANDELARIA</v>
          </cell>
          <cell r="CM319" t="str">
            <v>1 1. Única</v>
          </cell>
          <cell r="CN319" t="str">
            <v>4 CARRERA</v>
          </cell>
          <cell r="CO319">
            <v>8</v>
          </cell>
          <cell r="CP319">
            <v>9</v>
          </cell>
          <cell r="CQ319">
            <v>83</v>
          </cell>
          <cell r="CR319" t="str">
            <v>1 Interno</v>
          </cell>
          <cell r="CS319" t="str">
            <v>OSCAR ENRIQUE CANO TORRES</v>
          </cell>
          <cell r="CT319">
            <v>80177928</v>
          </cell>
          <cell r="CU319">
            <v>0</v>
          </cell>
        </row>
        <row r="320">
          <cell r="A320">
            <v>318</v>
          </cell>
          <cell r="B320" t="str">
            <v>CONTRATO DE PRESTACIÓN DE SERVICIOS PROFESIONALES Y/O APOYO A LA GESTIÓN</v>
          </cell>
          <cell r="C320" t="str">
            <v>Esdop 430 de 2022</v>
          </cell>
          <cell r="D320" t="str">
            <v>CONTRATACIÓN DIRECTA</v>
          </cell>
          <cell r="E320" t="str">
            <v>GUSTAVO ALEJANDRO PARDO CABRERA</v>
          </cell>
          <cell r="F320" t="str">
            <v>MASCULINO</v>
          </cell>
          <cell r="G320">
            <v>80192027</v>
          </cell>
          <cell r="H320">
            <v>2</v>
          </cell>
          <cell r="I320" t="str">
            <v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 </v>
          </cell>
          <cell r="J320" t="str">
            <v>17 17. Contrato de Prestación de Servicios</v>
          </cell>
          <cell r="K320" t="str">
            <v>1 Contratista</v>
          </cell>
          <cell r="L320" t="str">
            <v xml:space="preserve">1 Natural </v>
          </cell>
          <cell r="M320" t="str">
            <v>2 Privada (1)</v>
          </cell>
          <cell r="N320" t="str">
            <v>4 Persona Natural (2)</v>
          </cell>
          <cell r="O320" t="str">
            <v xml:space="preserve">31 31-Servicios Profesionales </v>
          </cell>
          <cell r="P320" t="str">
            <v>Cra 93 D # 6 - 37 Bl 17 Ap 504</v>
          </cell>
          <cell r="Q320">
            <v>2099697</v>
          </cell>
          <cell r="R320" t="str">
            <v>gustavo.pardo@.scrd.gov.co</v>
          </cell>
          <cell r="S320">
            <v>31053</v>
          </cell>
          <cell r="T320">
            <v>37</v>
          </cell>
          <cell r="U320" t="str">
            <v>BOGOTÁ, BOGOTÁ D.C.</v>
          </cell>
          <cell r="V320" t="str">
            <v>Tecnólogo en Diseño y Producción Gráfica y una experiencia superior a tres (3) años en procesos de supervisión de campo, atención de ciudadanía y procesos de  formación.</v>
          </cell>
          <cell r="W320" t="str">
            <v>NO APLICA</v>
          </cell>
          <cell r="X320" t="str">
            <v>NO APLICA</v>
          </cell>
          <cell r="Y320" t="str">
            <v>CO1.PCCNTR.3436237</v>
          </cell>
          <cell r="Z320" t="str">
            <v>https://community.secop.gov.co/Public/Tendering/ContractNoticePhases/View?PPI=CO1.PPI.17117039&amp;isFromPublicArea=True&amp;isModal=False</v>
          </cell>
          <cell r="AA320">
            <v>44587</v>
          </cell>
          <cell r="AB320" t="str">
            <v>5 Contratación directa</v>
          </cell>
          <cell r="AC320" t="str">
            <v>33 Prestación de Servicios Profesionales y Apoyo (5-8)</v>
          </cell>
          <cell r="AE320" t="str">
            <v>1 1. Ley 80</v>
          </cell>
          <cell r="AF320" t="str">
            <v>SUBSECRETARIA DE CULTURA CIUDADANA</v>
          </cell>
          <cell r="AG320" t="str">
            <v>SUBSECRETARIA DE CULTURA CIUDADANA</v>
          </cell>
          <cell r="AH320" t="str">
            <v>1 1. Inversión</v>
          </cell>
          <cell r="AI320">
            <v>7881</v>
          </cell>
          <cell r="AJ320" t="str">
            <v>O2301160124000000</v>
          </cell>
          <cell r="AK320" t="str">
            <v>Generación de desarrollo social y económico sostenible a través de actividades culturales y creativas en Bogotá.</v>
          </cell>
          <cell r="AO320">
            <v>24921130</v>
          </cell>
          <cell r="AR320">
            <v>24921130</v>
          </cell>
          <cell r="AV320">
            <v>2492113</v>
          </cell>
          <cell r="AW320">
            <v>388</v>
          </cell>
          <cell r="AX320">
            <v>24921130</v>
          </cell>
          <cell r="AY320">
            <v>44589</v>
          </cell>
          <cell r="AZ320">
            <v>450</v>
          </cell>
          <cell r="BA320">
            <v>24921130</v>
          </cell>
          <cell r="BB320">
            <v>44582</v>
          </cell>
          <cell r="BC320" t="str">
            <v>6 6: Prestacion de servicios</v>
          </cell>
          <cell r="BD320" t="str">
            <v>1 Nacional</v>
          </cell>
          <cell r="BE320" t="str">
            <v>3 3. Único Contratista</v>
          </cell>
          <cell r="BF320">
            <v>44589</v>
          </cell>
          <cell r="BG320">
            <v>44600</v>
          </cell>
          <cell r="BH320">
            <v>44903</v>
          </cell>
          <cell r="BI320">
            <v>44903</v>
          </cell>
          <cell r="BJ320" t="str">
            <v>2 2-Ejecución</v>
          </cell>
          <cell r="BK320" t="str">
            <v>1 1. Días</v>
          </cell>
          <cell r="BL320">
            <v>303</v>
          </cell>
          <cell r="BO320">
            <v>303</v>
          </cell>
          <cell r="BP320">
            <v>44600</v>
          </cell>
          <cell r="BQ320">
            <v>44587</v>
          </cell>
          <cell r="BR320">
            <v>45077</v>
          </cell>
          <cell r="CE320" t="str">
            <v>PENDIENTE</v>
          </cell>
          <cell r="CF320" t="str">
            <v>PENDIENTE</v>
          </cell>
          <cell r="CG320" t="str">
            <v>3 3. Municipal</v>
          </cell>
          <cell r="CH320" t="str">
            <v>2 2. Transferencias</v>
          </cell>
          <cell r="CI320" t="str">
            <v>1 1-Pesos Colombianos</v>
          </cell>
          <cell r="CJ320" t="str">
            <v>149 3. Bogotá D.C.</v>
          </cell>
          <cell r="CK320" t="str">
            <v>17 17 La Candelaria</v>
          </cell>
          <cell r="CL320" t="str">
            <v>LA CANDELARIA</v>
          </cell>
          <cell r="CM320" t="str">
            <v>1 1. Única</v>
          </cell>
          <cell r="CN320" t="str">
            <v>4 CARRERA</v>
          </cell>
          <cell r="CO320">
            <v>8</v>
          </cell>
          <cell r="CP320">
            <v>9</v>
          </cell>
          <cell r="CQ320">
            <v>83</v>
          </cell>
          <cell r="CR320" t="str">
            <v>1 Interno</v>
          </cell>
          <cell r="CS320" t="str">
            <v>OSCAR ENRIQUE CANO TORRES</v>
          </cell>
          <cell r="CT320">
            <v>80177928</v>
          </cell>
          <cell r="CU320">
            <v>0</v>
          </cell>
        </row>
        <row r="321">
          <cell r="A321">
            <v>319</v>
          </cell>
          <cell r="B321" t="str">
            <v>CONTRATO DE PRESTACIÓN DE SERVICIOS PROFESIONALES Y/O APOYO A LA GESTIÓN</v>
          </cell>
          <cell r="C321" t="str">
            <v>ESDOP 381 DE 2022</v>
          </cell>
          <cell r="D321" t="str">
            <v>CONTRATACIÓN DIRECTA</v>
          </cell>
          <cell r="E321" t="str">
            <v>CEDENTE: YOR MARY RUIZ ROMERO
CESIONARIO: NYDIA JANETTE MORENO BUITRAGO</v>
          </cell>
          <cell r="F321" t="str">
            <v>FEMENINO</v>
          </cell>
          <cell r="G321" t="str">
            <v>CEDENTE: 1023902612
CESIONARIO: 53011862</v>
          </cell>
          <cell r="H321" t="str">
            <v>CEDENTE:3
CESIONARIO: 2</v>
          </cell>
          <cell r="I321" t="str">
            <v xml:space="preserve"> Prestar apoyo a la gestión administrativa de la Dirección de Fomento de la Secretaría Distrital de Cultura, Recreación y Deporte en la gestión y desarrollo en los trámites administrativos de los programas distritales de fomento de conformidad con el proyecto de inversión 7650, en el marco del Plan Distrital de Desarrollo 2020-2024.</v>
          </cell>
          <cell r="J321" t="str">
            <v>17 17. Contrato de Prestación de Servicios</v>
          </cell>
          <cell r="K321" t="str">
            <v>1 Contratista</v>
          </cell>
          <cell r="L321" t="str">
            <v xml:space="preserve">1 Natural </v>
          </cell>
          <cell r="M321" t="str">
            <v>2 Privada (1)</v>
          </cell>
          <cell r="N321" t="str">
            <v>4 Persona Natural (2)</v>
          </cell>
          <cell r="O321" t="str">
            <v xml:space="preserve">31 31-Servicios Profesionales </v>
          </cell>
          <cell r="P321" t="str">
            <v>CEDENTE: KR 12 G ESTE 18 38
CESIONARIO: CARRERA 105 C No. 131 A 15</v>
          </cell>
          <cell r="Q321" t="str">
            <v>CEDENTE: 9249627
CESIONARIO: 8099472</v>
          </cell>
          <cell r="R321" t="str">
            <v>CESIONARIO: yorma2311@gmail.com
CEDENTE: nidymore@gmail.com</v>
          </cell>
          <cell r="S321" t="str">
            <v>23/11/1990
30/05/1984</v>
          </cell>
          <cell r="T321" t="str">
            <v>32
38</v>
          </cell>
          <cell r="U321" t="str">
            <v>CEDENTE Y CESIONARIO: BOGOTÁ, BOGOTÁ D.C.</v>
          </cell>
          <cell r="V321" t="str">
            <v>Técnico en áreas de economía, administración, contaduría o afines, con experiencia relacionada de 3 años en el desarrollo de actividades operativas y
administrativas</v>
          </cell>
          <cell r="W321" t="str">
            <v>NO APLICA</v>
          </cell>
          <cell r="X321" t="str">
            <v>NO APLICA</v>
          </cell>
          <cell r="Y321" t="str">
            <v>CO1.PCCNTR.3437754</v>
          </cell>
          <cell r="Z321" t="str">
            <v>https://community.secop.gov.co/Public/Tendering/ContractNoticePhases/View?PPI=CO1.PPI.17116937&amp;isFromPublicArea=True&amp;isModal=False</v>
          </cell>
          <cell r="AA321">
            <v>44587</v>
          </cell>
          <cell r="AB321" t="str">
            <v>5 Contratación directa</v>
          </cell>
          <cell r="AC321" t="str">
            <v>33 Prestación de Servicios Profesionales y Apoyo (5-8)</v>
          </cell>
          <cell r="AE321" t="str">
            <v>1 1. Ley 80</v>
          </cell>
          <cell r="AF321" t="str">
            <v>SUBSECRETARIA DE GOBERNANZA</v>
          </cell>
          <cell r="AG321" t="str">
            <v>DIRECCION DE FOMENTO</v>
          </cell>
          <cell r="AH321" t="str">
            <v>1 1. Inversión</v>
          </cell>
          <cell r="AI321">
            <v>7881</v>
          </cell>
          <cell r="AJ321" t="str">
            <v>O2301160124000000</v>
          </cell>
          <cell r="AK321" t="str">
            <v>Generación de desarrollo social y económico sostenible a través de actividades culturales y creativas en Bogotá.</v>
          </cell>
          <cell r="AO321">
            <v>40594070</v>
          </cell>
          <cell r="AR321">
            <v>40594070</v>
          </cell>
          <cell r="AV321">
            <v>3690370</v>
          </cell>
          <cell r="AW321">
            <v>317</v>
          </cell>
          <cell r="AX321">
            <v>40594070</v>
          </cell>
          <cell r="AY321">
            <v>44588</v>
          </cell>
          <cell r="AZ321">
            <v>34</v>
          </cell>
          <cell r="BA321">
            <v>40594070</v>
          </cell>
          <cell r="BB321">
            <v>44565</v>
          </cell>
          <cell r="BC321" t="str">
            <v>6 6: Prestacion de servicios</v>
          </cell>
          <cell r="BD321" t="str">
            <v>1 Nacional</v>
          </cell>
          <cell r="BE321" t="str">
            <v>3 3. Único Contratista</v>
          </cell>
          <cell r="BF321">
            <v>44587</v>
          </cell>
          <cell r="BG321">
            <v>44593</v>
          </cell>
          <cell r="BH321">
            <v>44925</v>
          </cell>
          <cell r="BI321">
            <v>44925</v>
          </cell>
          <cell r="BJ321" t="str">
            <v>2 2-Ejecución</v>
          </cell>
          <cell r="BK321" t="str">
            <v>1 1. Días</v>
          </cell>
          <cell r="BL321">
            <v>332</v>
          </cell>
          <cell r="BO321">
            <v>332</v>
          </cell>
          <cell r="BP321">
            <v>44589</v>
          </cell>
          <cell r="BQ321">
            <v>44587</v>
          </cell>
          <cell r="BR321">
            <v>45107</v>
          </cell>
          <cell r="CE321" t="str">
            <v>PENDIENTE</v>
          </cell>
          <cell r="CF321" t="str">
            <v>PENDIENTE</v>
          </cell>
          <cell r="CG321" t="str">
            <v>3 3. Municipal</v>
          </cell>
          <cell r="CH321" t="str">
            <v>2 2. Transferencias</v>
          </cell>
          <cell r="CI321" t="str">
            <v>1 1-Pesos Colombianos</v>
          </cell>
          <cell r="CJ321" t="str">
            <v>149 3. Bogotá D.C.</v>
          </cell>
          <cell r="CK321" t="str">
            <v>17 17 La Candelaria</v>
          </cell>
          <cell r="CL321" t="str">
            <v>LA CANDELARIA</v>
          </cell>
          <cell r="CM321" t="str">
            <v>1 1. Única</v>
          </cell>
          <cell r="CN321" t="str">
            <v>4 CARRERA</v>
          </cell>
          <cell r="CO321">
            <v>8</v>
          </cell>
          <cell r="CP321">
            <v>9</v>
          </cell>
          <cell r="CQ321">
            <v>83</v>
          </cell>
          <cell r="CR321" t="str">
            <v>1 Interno</v>
          </cell>
          <cell r="CS321" t="str">
            <v>VANESSA BARRENECHE SAMUR</v>
          </cell>
          <cell r="CT321">
            <v>1098671932</v>
          </cell>
          <cell r="CU321">
            <v>5</v>
          </cell>
          <cell r="CW321" t="str">
            <v>TECNOLOGO EN ADMINISTRACIÓN EMPRESARIAL</v>
          </cell>
        </row>
        <row r="322">
          <cell r="A322">
            <v>320</v>
          </cell>
          <cell r="B322" t="str">
            <v>CONTRATO DE PRESTACIÓN DE SERVICIOS PROFESIONALES Y/O APOYO A LA GESTIÓN</v>
          </cell>
          <cell r="C322" t="str">
            <v>Esdop 336 de 2022</v>
          </cell>
          <cell r="D322" t="str">
            <v>CONTRATACIÓN DIRECTA</v>
          </cell>
          <cell r="E322" t="str">
            <v>THALIA ALEJANDRA MONTEJO BARATO</v>
          </cell>
          <cell r="F322" t="str">
            <v>FEMENINO</v>
          </cell>
          <cell r="G322">
            <v>1153463874</v>
          </cell>
          <cell r="H322">
            <v>3</v>
          </cell>
          <cell r="I322"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"Fortalecimiento de la Cultura Ciudadana y su institucionalidad en Bogotá", para apoyar la programación y seguimiento de las acciones para el proceso operativo, de sistematización y análisis de los procesos de medición de CO2 que se realicen en los diferentes espacios priorizados, que permita consolidar información para la reactivación de Bogotá.</v>
          </cell>
          <cell r="J322" t="str">
            <v>17 17. Contrato de Prestación de Servicios</v>
          </cell>
          <cell r="K322" t="str">
            <v>1 Contratista</v>
          </cell>
          <cell r="L322" t="str">
            <v xml:space="preserve">1 Natural </v>
          </cell>
          <cell r="M322" t="str">
            <v>2 Privada (1)</v>
          </cell>
          <cell r="N322" t="str">
            <v>4 Persona Natural (2)</v>
          </cell>
          <cell r="O322" t="str">
            <v xml:space="preserve">31 31-Servicios Profesionales </v>
          </cell>
          <cell r="P322" t="str">
            <v>CL 23 68 B  32  TO 3 APTO 601</v>
          </cell>
          <cell r="Q322">
            <v>3193537858</v>
          </cell>
          <cell r="R322" t="str">
            <v>thalia.montejo@scrd.gov.co</v>
          </cell>
          <cell r="S322">
            <v>34157</v>
          </cell>
          <cell r="T322">
            <v>29</v>
          </cell>
          <cell r="U322" t="str">
            <v>BOGOTÁ, BOGOTÁ D.C.</v>
          </cell>
          <cell r="V322" t="str">
            <v>Ingeniera Ambiental</v>
          </cell>
          <cell r="W322" t="str">
            <v>NO APLICA</v>
          </cell>
          <cell r="X322" t="str">
            <v>NO APLICA</v>
          </cell>
          <cell r="Y322" t="str">
            <v>CO1.PCCNTR.3437605</v>
          </cell>
          <cell r="Z322" t="str">
            <v>https://community.secop.gov.co/Public/Tendering/ContractNoticePhases/View?PPI=CO1.PPI.17109732&amp;isFromPublicArea=True&amp;isModal=False</v>
          </cell>
          <cell r="AA322">
            <v>44587</v>
          </cell>
          <cell r="AB322" t="str">
            <v>5 Contratación directa</v>
          </cell>
          <cell r="AC322" t="str">
            <v>33 Prestación de Servicios Profesionales y Apoyo (5-8)</v>
          </cell>
          <cell r="AE322" t="str">
            <v>1 1. Ley 80</v>
          </cell>
          <cell r="AF322" t="str">
            <v>SUBSECRETARIA DE CULTURA CIUDADANA</v>
          </cell>
          <cell r="AG322" t="str">
            <v>SUBSECRETARIA DE CULTURA CIUDADANA</v>
          </cell>
          <cell r="AH322" t="str">
            <v>1 1. Inversión</v>
          </cell>
          <cell r="AI322">
            <v>7881</v>
          </cell>
          <cell r="AJ322" t="str">
            <v>O2301160124000000</v>
          </cell>
          <cell r="AK322" t="str">
            <v>Generación de desarrollo social y económico sostenible a través de actividades culturales y creativas en Bogotá.</v>
          </cell>
          <cell r="AO322">
            <v>44051970</v>
          </cell>
          <cell r="AR322">
            <v>44051970</v>
          </cell>
          <cell r="AV322">
            <v>4405197</v>
          </cell>
          <cell r="AW322">
            <v>390</v>
          </cell>
          <cell r="AX322">
            <v>44051970</v>
          </cell>
          <cell r="AY322">
            <v>44589</v>
          </cell>
          <cell r="AZ322">
            <v>458</v>
          </cell>
          <cell r="BA322">
            <v>44051970</v>
          </cell>
          <cell r="BB322">
            <v>44582</v>
          </cell>
          <cell r="BC322" t="str">
            <v>6 6: Prestacion de servicios</v>
          </cell>
          <cell r="BD322" t="str">
            <v>1 Nacional</v>
          </cell>
          <cell r="BE322" t="str">
            <v>3 3. Único Contratista</v>
          </cell>
          <cell r="BF322">
            <v>44589</v>
          </cell>
          <cell r="BG322">
            <v>44596</v>
          </cell>
          <cell r="BH322">
            <v>44899</v>
          </cell>
          <cell r="BI322">
            <v>44899</v>
          </cell>
          <cell r="BJ322" t="str">
            <v>2 2-Ejecución</v>
          </cell>
          <cell r="BK322" t="str">
            <v>1 1. Días</v>
          </cell>
          <cell r="BL322">
            <v>303</v>
          </cell>
          <cell r="BO322">
            <v>303</v>
          </cell>
          <cell r="BP322">
            <v>44596</v>
          </cell>
          <cell r="BQ322">
            <v>44587</v>
          </cell>
          <cell r="BR322">
            <v>45093</v>
          </cell>
          <cell r="CE322" t="str">
            <v>PENDIENTE</v>
          </cell>
          <cell r="CF322" t="str">
            <v>PENDIENTE</v>
          </cell>
          <cell r="CG322" t="str">
            <v>3 3. Municipal</v>
          </cell>
          <cell r="CH322" t="str">
            <v>2 2. Transferencias</v>
          </cell>
          <cell r="CI322" t="str">
            <v>1 1-Pesos Colombianos</v>
          </cell>
          <cell r="CJ322" t="str">
            <v>149 3. Bogotá D.C.</v>
          </cell>
          <cell r="CK322" t="str">
            <v>17 17 La Candelaria</v>
          </cell>
          <cell r="CL322" t="str">
            <v>LA CANDELARIA</v>
          </cell>
          <cell r="CM322" t="str">
            <v>1 1. Única</v>
          </cell>
          <cell r="CN322" t="str">
            <v>4 CARRERA</v>
          </cell>
          <cell r="CO322">
            <v>8</v>
          </cell>
          <cell r="CP322">
            <v>9</v>
          </cell>
          <cell r="CQ322">
            <v>83</v>
          </cell>
          <cell r="CR322" t="str">
            <v>1 Interno</v>
          </cell>
          <cell r="CS322" t="str">
            <v>OSCAR ENRIQUE CANO TORRES</v>
          </cell>
          <cell r="CT322">
            <v>80177928</v>
          </cell>
          <cell r="CU322">
            <v>0</v>
          </cell>
        </row>
        <row r="323">
          <cell r="A323">
            <v>321</v>
          </cell>
          <cell r="B323" t="str">
            <v>CONTRATO DE PRESTACIÓN DE SERVICIOS PROFESIONALES Y/O APOYO A LA GESTIÓN</v>
          </cell>
          <cell r="C323" t="str">
            <v>Esdop no. 345 de 2022</v>
          </cell>
          <cell r="D323" t="str">
            <v>CONTRATACIÓN DIRECTA</v>
          </cell>
          <cell r="E323" t="str">
            <v>YERALDIN ANDREA CAMELO BARON</v>
          </cell>
          <cell r="F323" t="str">
            <v>FEMENINO</v>
          </cell>
          <cell r="G323">
            <v>1016052130</v>
          </cell>
          <cell r="H323">
            <v>1</v>
          </cell>
          <cell r="I323" t="str">
            <v xml:space="preserve"> Prestar sus servicios profesionales a la Secretaría Distrital de Cultura, Recreación y Deporte desde el componente técnico y conceptual en la gestión cultural para implementar estrategias de enfoque territorial en comunidades rurales en las localidades asignadas, en el marco del desarrollo del proyecto Es Cultura Rural y en cumplimiento del proyecto de inversión 7648</v>
          </cell>
          <cell r="J323" t="str">
            <v>17 17. Contrato de Prestación de Servicios</v>
          </cell>
          <cell r="K323" t="str">
            <v>1 Contratista</v>
          </cell>
          <cell r="L323" t="str">
            <v xml:space="preserve">1 Natural </v>
          </cell>
          <cell r="M323" t="str">
            <v>2 Privada (1)</v>
          </cell>
          <cell r="N323" t="str">
            <v>4 Persona Natural (2)</v>
          </cell>
          <cell r="O323" t="str">
            <v xml:space="preserve">31 31-Servicios Profesionales </v>
          </cell>
          <cell r="P323" t="str">
            <v>CL 65C SUR 1150</v>
          </cell>
          <cell r="Q323">
            <v>7678563</v>
          </cell>
          <cell r="R323" t="str">
            <v>yeraldin.Camelo@mail.scrd.gov.co</v>
          </cell>
          <cell r="S323">
            <v>33974</v>
          </cell>
          <cell r="T323">
            <v>29</v>
          </cell>
          <cell r="U323" t="str">
            <v>BOGOTÁ, BOGOTÁ D.C.</v>
          </cell>
          <cell r="V323" t="str">
            <v>Profesional en ciencias sociales y humanas, comunicación social, periodismo, ingeniería, arquitectura, urbanismo y afines con tres (3) años de experiencia profesional, de los cuales al menos dos (02) se deben relacionar con gestión cultural territorial, trabajo con comunidades rurales, políticas públicas de ruralidad, gestión social o comunitaria en contextos rurales.</v>
          </cell>
          <cell r="W323" t="str">
            <v>NO APLICA</v>
          </cell>
          <cell r="X323" t="str">
            <v>NO APLICA</v>
          </cell>
          <cell r="Y323" t="str">
            <v>CO1.PCCNTR.3421453</v>
          </cell>
          <cell r="Z323" t="str">
            <v>https://community.secop.gov.co/Public/Tendering/ContractNoticePhases/View?PPI=CO1.PPI.16913881&amp;isFromPublicArea=True&amp;isModal=False</v>
          </cell>
          <cell r="AA323">
            <v>44586</v>
          </cell>
          <cell r="AB323" t="str">
            <v>5 Contratación directa</v>
          </cell>
          <cell r="AC323" t="str">
            <v>33 Prestación de Servicios Profesionales y Apoyo (5-8)</v>
          </cell>
          <cell r="AE323" t="str">
            <v>1 1. Ley 80</v>
          </cell>
          <cell r="AF323" t="str">
            <v>SUBSECRETARIA DE GOBERNANZA</v>
          </cell>
          <cell r="AG323" t="str">
            <v>DIRECCIÓN DE ASUNTOS LOCALES Y PARTICIPACION</v>
          </cell>
          <cell r="AH323" t="str">
            <v>1 1. Inversión</v>
          </cell>
          <cell r="AI323">
            <v>7881</v>
          </cell>
          <cell r="AJ323" t="str">
            <v>O2301160124000000</v>
          </cell>
          <cell r="AK323" t="str">
            <v>Generación de desarrollo social y económico sostenible a través de actividades culturales y creativas en Bogotá.</v>
          </cell>
          <cell r="AO323">
            <v>72106166</v>
          </cell>
          <cell r="AR323">
            <v>72106166</v>
          </cell>
          <cell r="AV323">
            <v>6555106</v>
          </cell>
          <cell r="AW323">
            <v>447</v>
          </cell>
          <cell r="AX323">
            <v>72106166</v>
          </cell>
          <cell r="AY323">
            <v>44592</v>
          </cell>
          <cell r="AZ323">
            <v>296</v>
          </cell>
          <cell r="BA323">
            <v>72106166</v>
          </cell>
          <cell r="BB323">
            <v>44573</v>
          </cell>
          <cell r="BC323" t="str">
            <v>6 6: Prestacion de servicios</v>
          </cell>
          <cell r="BD323" t="str">
            <v>1 Nacional</v>
          </cell>
          <cell r="BE323" t="str">
            <v>3 3. Único Contratista</v>
          </cell>
          <cell r="BF323">
            <v>44589</v>
          </cell>
          <cell r="BG323">
            <v>44593</v>
          </cell>
          <cell r="BH323">
            <v>44926</v>
          </cell>
          <cell r="BI323">
            <v>44926</v>
          </cell>
          <cell r="BJ323" t="str">
            <v>2 2-Ejecución</v>
          </cell>
          <cell r="BK323" t="str">
            <v>1 1. Días</v>
          </cell>
          <cell r="BL323">
            <v>333</v>
          </cell>
          <cell r="BO323">
            <v>333</v>
          </cell>
          <cell r="BP323">
            <v>44593</v>
          </cell>
          <cell r="BQ323">
            <v>44586</v>
          </cell>
          <cell r="BR323">
            <v>45117</v>
          </cell>
          <cell r="CE323" t="str">
            <v>PENDIENTE</v>
          </cell>
          <cell r="CF323" t="str">
            <v>PENDIENTE</v>
          </cell>
          <cell r="CG323" t="str">
            <v>3 3. Municipal</v>
          </cell>
          <cell r="CH323" t="str">
            <v>2 2. Transferencias</v>
          </cell>
          <cell r="CI323" t="str">
            <v>1 1-Pesos Colombianos</v>
          </cell>
          <cell r="CJ323" t="str">
            <v>149 3. Bogotá D.C.</v>
          </cell>
          <cell r="CK323" t="str">
            <v>17 17 La Candelaria</v>
          </cell>
          <cell r="CL323" t="str">
            <v>LA CANDELARIA</v>
          </cell>
          <cell r="CM323" t="str">
            <v>1 1. Única</v>
          </cell>
          <cell r="CN323" t="str">
            <v>4 CARRERA</v>
          </cell>
          <cell r="CO323">
            <v>8</v>
          </cell>
          <cell r="CP323">
            <v>9</v>
          </cell>
          <cell r="CQ323">
            <v>83</v>
          </cell>
          <cell r="CR323" t="str">
            <v>1 Interno</v>
          </cell>
          <cell r="CS323" t="str">
            <v>ALEJANDRO FRANCO PLATA</v>
          </cell>
          <cell r="CT323">
            <v>1071166627</v>
          </cell>
          <cell r="CU323">
            <v>1</v>
          </cell>
        </row>
        <row r="324">
          <cell r="A324">
            <v>322</v>
          </cell>
          <cell r="B324" t="str">
            <v>CONTRATO DE PRESTACIÓN DE SERVICIOS PROFESIONALES Y/O APOYO A LA GESTIÓN</v>
          </cell>
          <cell r="C324" t="str">
            <v>ESDOP 314 DE 2022</v>
          </cell>
          <cell r="D324" t="str">
            <v>CONTRATACIÓN DIRECTA</v>
          </cell>
          <cell r="E324" t="str">
            <v>DAYANA JISSETH MOLINA CRUZ</v>
          </cell>
          <cell r="F324" t="str">
            <v>FEMENINO</v>
          </cell>
          <cell r="G324">
            <v>1026272258</v>
          </cell>
          <cell r="H324">
            <v>5</v>
          </cell>
          <cell r="I324" t="str">
            <v xml:space="preserve"> Prestar los servicios profesionales a la Secretaría de Cultura Recreación y Deporte para el apoyo del componente técnico de la Dirección de Asuntos Locales y Participación en el marco de la implementación y concertación de las políticas públicas culturales, las estrategias de posicionamiento y liderazgo del sector y el relacionamiento con los agentes del sector y la ciudadanía en general, en las localidades de la ciudad con base en el Modelo de Gestión Cultural Territorial, en cumplimiento de la meta 1 del proyecto de inversión 7648</v>
          </cell>
          <cell r="J324" t="str">
            <v>17 17. Contrato de Prestación de Servicios</v>
          </cell>
          <cell r="K324" t="str">
            <v>1 Contratista</v>
          </cell>
          <cell r="L324" t="str">
            <v xml:space="preserve">1 Natural </v>
          </cell>
          <cell r="M324" t="str">
            <v>2 Privada (1)</v>
          </cell>
          <cell r="N324" t="str">
            <v>4 Persona Natural (2)</v>
          </cell>
          <cell r="O324" t="str">
            <v xml:space="preserve">31 31-Servicios Profesionales </v>
          </cell>
          <cell r="P324" t="str">
            <v>Cra 81 d 42 a 16</v>
          </cell>
          <cell r="Q324">
            <v>5715695</v>
          </cell>
          <cell r="R324" t="str">
            <v>puentearanda@scrd.gov.co</v>
          </cell>
          <cell r="S324">
            <v>33257</v>
          </cell>
          <cell r="T324">
            <v>31</v>
          </cell>
          <cell r="U324" t="str">
            <v>BOGOTÁ, BOGOTÁ D.C.</v>
          </cell>
          <cell r="V324" t="str">
            <v xml:space="preserve"> LICENCIADA EN EDUCACIÓN BASICA CON ENFASIS EN HUMANIDADES Y LENGUA CASTELLANA  y más de (3) años de experiencia profesional en políticas públicas, trabajo comunitario y/o gestión cultural.</v>
          </cell>
          <cell r="W324" t="str">
            <v>NO APLICA</v>
          </cell>
          <cell r="X324" t="str">
            <v>NO APLICA</v>
          </cell>
          <cell r="Y324" t="str">
            <v>CO1.PCCNTR.3438315</v>
          </cell>
          <cell r="Z324" t="str">
            <v>https://community.secop.gov.co/Public/Tendering/ContractNoticePhases/View?PPI=CO1.PPI.16888517&amp;isFromPublicArea=True&amp;isModal=False</v>
          </cell>
          <cell r="AA324">
            <v>44586</v>
          </cell>
          <cell r="AB324" t="str">
            <v>5 Contratación directa</v>
          </cell>
          <cell r="AC324" t="str">
            <v>33 Prestación de Servicios Profesionales y Apoyo (5-8)</v>
          </cell>
          <cell r="AE324" t="str">
            <v>1 1. Ley 80</v>
          </cell>
          <cell r="AF324" t="str">
            <v>SUBSECRETARIA DE GOBERNANZA</v>
          </cell>
          <cell r="AG324" t="str">
            <v>DIRECCIÓN DE ASUNTOS LOCALES Y PARTICIPACION</v>
          </cell>
          <cell r="AH324" t="str">
            <v>1 1. Inversión</v>
          </cell>
          <cell r="AI324">
            <v>7881</v>
          </cell>
          <cell r="AJ324" t="str">
            <v>O2301160124000000</v>
          </cell>
          <cell r="AK324" t="str">
            <v>Generación de desarrollo social y económico sostenible a través de actividades culturales y creativas en Bogotá.</v>
          </cell>
          <cell r="AO324">
            <v>65551060</v>
          </cell>
          <cell r="AR324">
            <v>65551060</v>
          </cell>
          <cell r="AV324">
            <v>6555106</v>
          </cell>
          <cell r="AW324">
            <v>310</v>
          </cell>
          <cell r="AX324">
            <v>65551060</v>
          </cell>
          <cell r="AY324">
            <v>44588</v>
          </cell>
          <cell r="AZ324">
            <v>189</v>
          </cell>
          <cell r="BA324">
            <v>65551060</v>
          </cell>
          <cell r="BB324">
            <v>44568</v>
          </cell>
          <cell r="BC324" t="str">
            <v>6 6: Prestacion de servicios</v>
          </cell>
          <cell r="BD324" t="str">
            <v>1 Nacional</v>
          </cell>
          <cell r="BE324" t="str">
            <v>3 3. Único Contratista</v>
          </cell>
          <cell r="BF324">
            <v>44588</v>
          </cell>
          <cell r="BG324">
            <v>44593</v>
          </cell>
          <cell r="BH324">
            <v>44896</v>
          </cell>
          <cell r="BI324">
            <v>44896</v>
          </cell>
          <cell r="BJ324" t="str">
            <v>2 2-Ejecución</v>
          </cell>
          <cell r="BK324" t="str">
            <v>1 1. Días</v>
          </cell>
          <cell r="BL324">
            <v>303</v>
          </cell>
          <cell r="BO324">
            <v>303</v>
          </cell>
          <cell r="BP324">
            <v>44592</v>
          </cell>
          <cell r="BQ324">
            <v>44587</v>
          </cell>
          <cell r="BR324">
            <v>45082</v>
          </cell>
          <cell r="CE324" t="str">
            <v>PENDIENTE</v>
          </cell>
          <cell r="CF324" t="str">
            <v>PENDIENTE</v>
          </cell>
          <cell r="CG324" t="str">
            <v>3 3. Municipal</v>
          </cell>
          <cell r="CH324" t="str">
            <v>2 2. Transferencias</v>
          </cell>
          <cell r="CI324" t="str">
            <v>1 1-Pesos Colombianos</v>
          </cell>
          <cell r="CJ324" t="str">
            <v>149 3. Bogotá D.C.</v>
          </cell>
          <cell r="CK324" t="str">
            <v>17 17 La Candelaria</v>
          </cell>
          <cell r="CL324" t="str">
            <v>LA CANDELARIA</v>
          </cell>
          <cell r="CM324" t="str">
            <v>1 1. Única</v>
          </cell>
          <cell r="CN324" t="str">
            <v>4 CARRERA</v>
          </cell>
          <cell r="CO324">
            <v>8</v>
          </cell>
          <cell r="CP324">
            <v>9</v>
          </cell>
          <cell r="CQ324">
            <v>83</v>
          </cell>
          <cell r="CR324" t="str">
            <v>1 Interno</v>
          </cell>
          <cell r="CS324" t="str">
            <v>ALEJANDRO FRANCO PLATA</v>
          </cell>
          <cell r="CT324">
            <v>1071166627</v>
          </cell>
          <cell r="CU324">
            <v>1</v>
          </cell>
          <cell r="CW324" t="str">
            <v>LICENCIADO EN EDUCACION</v>
          </cell>
        </row>
        <row r="325">
          <cell r="A325">
            <v>323</v>
          </cell>
          <cell r="B325" t="str">
            <v>CONTRATO DE PRESTACIÓN DE SERVICIOS PROFESIONALES Y/O APOYO A LA GESTIÓN</v>
          </cell>
          <cell r="C325" t="str">
            <v>Esdop 285 de 2022</v>
          </cell>
          <cell r="D325" t="str">
            <v>CONTRATACIÓN DIRECTA</v>
          </cell>
          <cell r="E325" t="str">
            <v>CONSTANZA  CUERVO VARGAS</v>
          </cell>
          <cell r="F325" t="str">
            <v>FEMENINO</v>
          </cell>
          <cell r="G325">
            <v>52527293</v>
          </cell>
          <cell r="H325">
            <v>3</v>
          </cell>
          <cell r="I325" t="str">
            <v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acompañar la definición de indicadores, el desarrollo de los planes de monitoreo, evaluación, así como la realización de reportes sobre los avances de las estrategias desarrolladas en los instrumentos institucionales, programados en la vigencia 2022.</v>
          </cell>
          <cell r="J325" t="str">
            <v>17 17. Contrato de Prestación de Servicios</v>
          </cell>
          <cell r="K325" t="str">
            <v>1 Contratista</v>
          </cell>
          <cell r="L325" t="str">
            <v xml:space="preserve">1 Natural </v>
          </cell>
          <cell r="M325" t="str">
            <v>2 Privada (1)</v>
          </cell>
          <cell r="N325" t="str">
            <v>4 Persona Natural (2)</v>
          </cell>
          <cell r="O325" t="str">
            <v xml:space="preserve">31 31-Servicios Profesionales </v>
          </cell>
          <cell r="P325" t="str">
            <v>calle 128 a 54b 56</v>
          </cell>
          <cell r="Q325">
            <v>7585008</v>
          </cell>
          <cell r="R325" t="str">
            <v>constanza.cuervo@scrd.gov.co</v>
          </cell>
          <cell r="S325">
            <v>28946</v>
          </cell>
          <cell r="T325">
            <v>43</v>
          </cell>
          <cell r="U325" t="str">
            <v>BOGOTÁ, BOGOTÁ D.C.</v>
          </cell>
          <cell r="V325" t="str">
            <v>Ingeniería Industrial con experiencia superior a  cuatro (4) años en procesos análisis de información, o visualización de reportes y  herramientas de análisis de datos.</v>
          </cell>
          <cell r="W325" t="str">
            <v>NO APLICA</v>
          </cell>
          <cell r="X325" t="str">
            <v>NO APLICA</v>
          </cell>
          <cell r="Y325" t="str">
            <v>CO1.PCCNTR.3437857</v>
          </cell>
          <cell r="Z325" t="str">
            <v>https://community.secop.gov.co/Public/Tendering/ContractNoticePhases/View?PPI=CO1.PPI.17096301&amp;isFromPublicArea=True&amp;isModal=False</v>
          </cell>
          <cell r="AA325">
            <v>44587</v>
          </cell>
          <cell r="AB325" t="str">
            <v>5 Contratación directa</v>
          </cell>
          <cell r="AC325" t="str">
            <v>33 Prestación de Servicios Profesionales y Apoyo (5-8)</v>
          </cell>
          <cell r="AE325" t="str">
            <v>1 1. Ley 80</v>
          </cell>
          <cell r="AF325" t="str">
            <v>SUBSECRETARIA DE CULTURA CIUDADANA</v>
          </cell>
          <cell r="AG325" t="str">
            <v>DIRECCIÓN OBSERVATORIO Y GESTIÓN DEL CONOCIMIENTO CULTURAL</v>
          </cell>
          <cell r="AH325" t="str">
            <v>1 1. Inversión</v>
          </cell>
          <cell r="AI325">
            <v>7881</v>
          </cell>
          <cell r="AJ325" t="str">
            <v>O2301160124000000</v>
          </cell>
          <cell r="AK325" t="str">
            <v>Generación de desarrollo social y económico sostenible a través de actividades culturales y creativas en Bogotá.</v>
          </cell>
          <cell r="AO325">
            <v>79981198</v>
          </cell>
          <cell r="AR325">
            <v>79981198</v>
          </cell>
          <cell r="AV325">
            <v>7271018</v>
          </cell>
          <cell r="AW325">
            <v>391</v>
          </cell>
          <cell r="AX325">
            <v>79981198</v>
          </cell>
          <cell r="AY325">
            <v>44589</v>
          </cell>
          <cell r="AZ325">
            <v>456</v>
          </cell>
          <cell r="BA325">
            <v>79981198</v>
          </cell>
          <cell r="BB325">
            <v>44582</v>
          </cell>
          <cell r="BC325" t="str">
            <v>6 6: Prestacion de servicios</v>
          </cell>
          <cell r="BD325" t="str">
            <v>1 Nacional</v>
          </cell>
          <cell r="BE325" t="str">
            <v>3 3. Único Contratista</v>
          </cell>
          <cell r="BF325">
            <v>44589</v>
          </cell>
          <cell r="BG325">
            <v>44593</v>
          </cell>
          <cell r="BH325">
            <v>44925</v>
          </cell>
          <cell r="BI325">
            <v>44925</v>
          </cell>
          <cell r="BJ325" t="str">
            <v>2 2-Ejecución</v>
          </cell>
          <cell r="BK325" t="str">
            <v>1 1. Días</v>
          </cell>
          <cell r="BL325">
            <v>332</v>
          </cell>
          <cell r="BO325">
            <v>332</v>
          </cell>
          <cell r="BP325">
            <v>44592</v>
          </cell>
          <cell r="BQ325">
            <v>44589</v>
          </cell>
          <cell r="BR325">
            <v>45117</v>
          </cell>
          <cell r="CE325" t="str">
            <v>PENDIENTE</v>
          </cell>
          <cell r="CF325" t="str">
            <v>PENDIENTE</v>
          </cell>
          <cell r="CG325" t="str">
            <v>3 3. Municipal</v>
          </cell>
          <cell r="CH325" t="str">
            <v>2 2. Transferencias</v>
          </cell>
          <cell r="CI325" t="str">
            <v>1 1-Pesos Colombianos</v>
          </cell>
          <cell r="CJ325" t="str">
            <v>149 3. Bogotá D.C.</v>
          </cell>
          <cell r="CK325" t="str">
            <v>17 17 La Candelaria</v>
          </cell>
          <cell r="CL325" t="str">
            <v>LA CANDELARIA</v>
          </cell>
          <cell r="CM325" t="str">
            <v>1 1. Única</v>
          </cell>
          <cell r="CN325" t="str">
            <v>4 CARRERA</v>
          </cell>
          <cell r="CO325">
            <v>8</v>
          </cell>
          <cell r="CP325">
            <v>9</v>
          </cell>
          <cell r="CQ325">
            <v>83</v>
          </cell>
          <cell r="CR325" t="str">
            <v>1 Interno</v>
          </cell>
          <cell r="CS325" t="str">
            <v>JESUS FERNANDO SANCHEZ VELASQUEZ</v>
          </cell>
          <cell r="CT325">
            <v>15646042</v>
          </cell>
          <cell r="CU325">
            <v>7</v>
          </cell>
          <cell r="CW325" t="str">
            <v>INGENIERO INDUSTRIAL</v>
          </cell>
        </row>
        <row r="326">
          <cell r="A326">
            <v>324</v>
          </cell>
          <cell r="B326" t="str">
            <v>CONTRATO DE PRESTACIÓN DE SERVICIOS PROFESIONALES Y/O APOYO A LA GESTIÓN</v>
          </cell>
          <cell r="C326" t="str">
            <v>Esdop no. 331 de 2022</v>
          </cell>
          <cell r="D326" t="str">
            <v>CONTRATACIÓN DIRECTA</v>
          </cell>
          <cell r="E326" t="str">
            <v>LUZ MARINA SERNA HERRERA</v>
          </cell>
          <cell r="F326" t="str">
            <v>FEMENINO</v>
          </cell>
          <cell r="G326">
            <v>34323578</v>
          </cell>
          <cell r="H326">
            <v>5</v>
          </cell>
          <cell r="I326" t="str">
            <v xml:space="preserve"> PRESTAR LOS SERVICIOS PROFESIONALES A LA SECRETARIA DE CULTURA, RECREACION Y DEPORTE PARA APOYAR LA IMPLEMENTACION DE ESTRATEGIAS ORIENTADAS AL FORTALECIMIENTO DE ORGANIZACIONES Y LIDERAZGOS EN LA RURALIDAD EN EL MARCO DEL PROYECTO ES CULTURA RURAL, Y ACOMPAÑAR A  LA DIRECCION DE ASUNTOS LOCALES Y PARTICIPACION EN EL APOYO A LA PLANEACION Y DESARROLLO DE ACCIONES QUE PROMUEVAN EL EJERCICIO DE DERECHOS CULTURALES EN LOS TERRITORIOS A TRAVES DE ALIANZAS INTERINSTITUCIONALES E INTERNACIONALES EN CUMPLIMIENTO A LAS METAS DEL PROYECTO DE INVERSION 7648.</v>
          </cell>
          <cell r="J326" t="str">
            <v>17 17. Contrato de Prestación de Servicios</v>
          </cell>
          <cell r="K326" t="str">
            <v>1 Contratista</v>
          </cell>
          <cell r="L326" t="str">
            <v xml:space="preserve">1 Natural </v>
          </cell>
          <cell r="M326" t="str">
            <v>2 Privada (1)</v>
          </cell>
          <cell r="N326" t="str">
            <v>4 Persona Natural (2)</v>
          </cell>
          <cell r="O326" t="str">
            <v xml:space="preserve">31 31-Servicios Profesionales </v>
          </cell>
          <cell r="P326" t="str">
            <v>kr 33 N 25F - 10 Apartamento 1812</v>
          </cell>
          <cell r="Q326">
            <v>3274850</v>
          </cell>
          <cell r="R326" t="str">
            <v>luz.serna@mail.scrd.gov.co</v>
          </cell>
          <cell r="S326">
            <v>30110</v>
          </cell>
          <cell r="T326">
            <v>40</v>
          </cell>
          <cell r="U326" t="str">
            <v>NARIÑO, PASTO</v>
          </cell>
          <cell r="V326" t="str">
            <v>POLITÓLOGA  con MAGISTER EN CIENCIAS POLITICAS y más de cuatro (4) años en temas culturales y/o de políticas públicas.</v>
          </cell>
          <cell r="W326" t="str">
            <v>NO APLICA</v>
          </cell>
          <cell r="X326" t="str">
            <v>NO APLICA</v>
          </cell>
          <cell r="Y326" t="str">
            <v>CO1.PCCNTR.3438240</v>
          </cell>
          <cell r="Z326" t="str">
            <v>https://community.secop.gov.co/Public/Tendering/ContractNoticePhases/View?PPI=CO1.PPI.16910352&amp;isFromPublicArea=True&amp;isModal=False</v>
          </cell>
          <cell r="AA326">
            <v>44586</v>
          </cell>
          <cell r="AB326" t="str">
            <v>5 Contratación directa</v>
          </cell>
          <cell r="AC326" t="str">
            <v>33 Prestación de Servicios Profesionales y Apoyo (5-8)</v>
          </cell>
          <cell r="AE326" t="str">
            <v>1 1. Ley 80</v>
          </cell>
          <cell r="AF326" t="str">
            <v>SUBSECRETARIA DE GOBERNANZA</v>
          </cell>
          <cell r="AG326" t="str">
            <v>DIRECCIÓN DE ASUNTOS LOCALES Y PARTICIPACION</v>
          </cell>
          <cell r="AH326" t="str">
            <v>1 1. Inversión</v>
          </cell>
          <cell r="AI326">
            <v>7881</v>
          </cell>
          <cell r="AJ326" t="str">
            <v>O2301160124000000</v>
          </cell>
          <cell r="AK326" t="str">
            <v>Generación de desarrollo social y económico sostenible a través de actividades culturales y creativas en Bogotá.</v>
          </cell>
          <cell r="AO326">
            <v>95453088</v>
          </cell>
          <cell r="AR326">
            <v>95453088</v>
          </cell>
          <cell r="AV326">
            <v>8703929</v>
          </cell>
          <cell r="AW326">
            <v>343</v>
          </cell>
          <cell r="AX326">
            <v>95453088</v>
          </cell>
          <cell r="AY326">
            <v>44589</v>
          </cell>
          <cell r="AZ326">
            <v>237</v>
          </cell>
          <cell r="BA326">
            <v>95453088</v>
          </cell>
          <cell r="BB326">
            <v>44572</v>
          </cell>
          <cell r="BC326" t="str">
            <v>6 6: Prestacion de servicios</v>
          </cell>
          <cell r="BD326" t="str">
            <v>1 Nacional</v>
          </cell>
          <cell r="BE326" t="str">
            <v>3 3. Único Contratista</v>
          </cell>
          <cell r="BF326">
            <v>44588</v>
          </cell>
          <cell r="BG326">
            <v>44592</v>
          </cell>
          <cell r="BH326">
            <v>44924</v>
          </cell>
          <cell r="BI326">
            <v>44924</v>
          </cell>
          <cell r="BJ326" t="str">
            <v>2 2-Ejecución</v>
          </cell>
          <cell r="BK326" t="str">
            <v>1 1. Días</v>
          </cell>
          <cell r="BL326">
            <v>332</v>
          </cell>
          <cell r="BO326">
            <v>332</v>
          </cell>
          <cell r="BP326">
            <v>44592</v>
          </cell>
          <cell r="BQ326">
            <v>44587</v>
          </cell>
          <cell r="BR326">
            <v>45107</v>
          </cell>
          <cell r="CE326" t="str">
            <v>PENDIENTE</v>
          </cell>
          <cell r="CF326" t="str">
            <v>PENDIENTE</v>
          </cell>
          <cell r="CG326" t="str">
            <v>3 3. Municipal</v>
          </cell>
          <cell r="CH326" t="str">
            <v>2 2. Transferencias</v>
          </cell>
          <cell r="CI326" t="str">
            <v>1 1-Pesos Colombianos</v>
          </cell>
          <cell r="CJ326" t="str">
            <v>149 3. Bogotá D.C.</v>
          </cell>
          <cell r="CK326" t="str">
            <v>17 17 La Candelaria</v>
          </cell>
          <cell r="CL326" t="str">
            <v>LA CANDELARIA</v>
          </cell>
          <cell r="CM326" t="str">
            <v>1 1. Única</v>
          </cell>
          <cell r="CN326" t="str">
            <v>4 CARRERA</v>
          </cell>
          <cell r="CO326">
            <v>8</v>
          </cell>
          <cell r="CP326">
            <v>9</v>
          </cell>
          <cell r="CQ326">
            <v>83</v>
          </cell>
          <cell r="CR326" t="str">
            <v>1 Interno</v>
          </cell>
          <cell r="CS326" t="str">
            <v>ALEJANDRO FRANCO PLATA</v>
          </cell>
          <cell r="CT326">
            <v>1071166627</v>
          </cell>
          <cell r="CU326">
            <v>1</v>
          </cell>
          <cell r="CW326" t="str">
            <v>POLITOLOGO MAGISTER</v>
          </cell>
        </row>
        <row r="327">
          <cell r="A327">
            <v>325</v>
          </cell>
          <cell r="B327" t="str">
            <v>CONTRATO DE PRESTACIÓN DE SERVICIOS PROFESIONALES Y/O APOYO A LA GESTIÓN</v>
          </cell>
          <cell r="C327" t="str">
            <v>Esdop no. 426 de 2022</v>
          </cell>
          <cell r="D327" t="str">
            <v>CONTRATACIÓN DIRECTA</v>
          </cell>
          <cell r="E327" t="str">
            <v>JORGE ANDRES RUIZ CEBALLOS</v>
          </cell>
          <cell r="F327" t="str">
            <v>MASCULINO</v>
          </cell>
          <cell r="G327">
            <v>1030537380</v>
          </cell>
          <cell r="H327">
            <v>1</v>
          </cell>
          <cell r="I327" t="str">
            <v xml:space="preserve"> PRESTAR LOS SERVICIOS A LA SECRETARIA DE CULTURA RECREACION Y DEPORTE, PARA EL APOYO REQUERIDO DESDE EL COMPONENTE LOGISTICO EN LA PRODUCCION Y POSTPRODUCCION DE CONTENIDOS AUDIOVISUALES QUE PROMUEVAN Y VISIBILICEN LOS PROCESOS Y PROYECTOS, CONFORME A LAS METAS DEL PROYECTO 7648, A CARGO DE LA DIRECCION DE ASUNTOS LOCALES Y PARTICIPACION, PARA LA VIGENCIA 2022</v>
          </cell>
          <cell r="J327" t="str">
            <v>17 17. Contrato de Prestación de Servicios</v>
          </cell>
          <cell r="K327" t="str">
            <v>1 Contratista</v>
          </cell>
          <cell r="L327" t="str">
            <v xml:space="preserve">1 Natural </v>
          </cell>
          <cell r="M327" t="str">
            <v>2 Privada (1)</v>
          </cell>
          <cell r="N327" t="str">
            <v>4 Persona Natural (2)</v>
          </cell>
          <cell r="O327" t="str">
            <v xml:space="preserve">31 31-Servicios Profesionales </v>
          </cell>
          <cell r="P327" t="str">
            <v>CR 73 D 35 20 SUR BL 11 EN 15 AP 217</v>
          </cell>
          <cell r="Q327">
            <v>4038141</v>
          </cell>
          <cell r="R327" t="str">
            <v>jorge.ruiz@scrd.gov.co</v>
          </cell>
          <cell r="S327">
            <v>31920</v>
          </cell>
          <cell r="T327">
            <v>35</v>
          </cell>
          <cell r="U327" t="str">
            <v>BOGOTÁ, BOGOTÁ D.C.</v>
          </cell>
          <cell r="V327" t="str">
            <v>Bachiller con Tres (3) años de experiencia laboral en diseño grafico</v>
          </cell>
          <cell r="W327" t="str">
            <v>NO APLICA</v>
          </cell>
          <cell r="X327" t="str">
            <v>NO APLICA</v>
          </cell>
          <cell r="Y327" t="str">
            <v>CO1.PCCNTR.3442243</v>
          </cell>
          <cell r="Z327" t="str">
            <v>https://community.secop.gov.co/Public/Tendering/ContractNoticePhases/View?PPI=CO1.PPI.17074918&amp;isFromPublicArea=True&amp;isModal=False</v>
          </cell>
          <cell r="AA327">
            <v>44587</v>
          </cell>
          <cell r="AB327" t="str">
            <v>5 Contratación directa</v>
          </cell>
          <cell r="AC327" t="str">
            <v>33 Prestación de Servicios Profesionales y Apoyo (5-8)</v>
          </cell>
          <cell r="AE327" t="str">
            <v>1 1. Ley 80</v>
          </cell>
          <cell r="AF327" t="str">
            <v>SUBSECRETARIA DE GOBERNANZA</v>
          </cell>
          <cell r="AG327" t="str">
            <v>DIRECCIÓN DE ASUNTOS LOCALES Y PARTICIPACION</v>
          </cell>
          <cell r="AH327" t="str">
            <v>1 1. Inversión</v>
          </cell>
          <cell r="AI327">
            <v>7881</v>
          </cell>
          <cell r="AJ327" t="str">
            <v>O2301160124000000</v>
          </cell>
          <cell r="AK327" t="str">
            <v>Generación de desarrollo social y económico sostenible a través de actividades culturales y creativas en Bogotá.</v>
          </cell>
          <cell r="AO327">
            <v>27413243</v>
          </cell>
          <cell r="AR327">
            <v>27413243</v>
          </cell>
          <cell r="AV327">
            <v>2492113</v>
          </cell>
          <cell r="AW327">
            <v>378</v>
          </cell>
          <cell r="AX327">
            <v>27413243</v>
          </cell>
          <cell r="AY327">
            <v>44589</v>
          </cell>
          <cell r="AZ327">
            <v>363</v>
          </cell>
          <cell r="BA327">
            <v>27413243</v>
          </cell>
          <cell r="BB327">
            <v>44575</v>
          </cell>
          <cell r="BC327" t="str">
            <v>6 6: Prestacion de servicios</v>
          </cell>
          <cell r="BD327" t="str">
            <v>1 Nacional</v>
          </cell>
          <cell r="BE327" t="str">
            <v>3 3. Único Contratista</v>
          </cell>
          <cell r="BF327">
            <v>44589</v>
          </cell>
          <cell r="BG327">
            <v>44592</v>
          </cell>
          <cell r="BH327">
            <v>44926</v>
          </cell>
          <cell r="BI327">
            <v>44926</v>
          </cell>
          <cell r="BJ327" t="str">
            <v>2 2-Ejecución</v>
          </cell>
          <cell r="BK327" t="str">
            <v>1 1. Días</v>
          </cell>
          <cell r="BL327">
            <v>334</v>
          </cell>
          <cell r="BO327">
            <v>334</v>
          </cell>
          <cell r="BP327">
            <v>44592</v>
          </cell>
          <cell r="BQ327">
            <v>44588</v>
          </cell>
          <cell r="BR327">
            <v>45112</v>
          </cell>
          <cell r="CE327" t="str">
            <v>PENDIENTE</v>
          </cell>
          <cell r="CF327" t="str">
            <v>PENDIENTE</v>
          </cell>
          <cell r="CG327" t="str">
            <v>3 3. Municipal</v>
          </cell>
          <cell r="CH327" t="str">
            <v>2 2. Transferencias</v>
          </cell>
          <cell r="CI327" t="str">
            <v>1 1-Pesos Colombianos</v>
          </cell>
          <cell r="CJ327" t="str">
            <v>149 3. Bogotá D.C.</v>
          </cell>
          <cell r="CK327" t="str">
            <v>17 17 La Candelaria</v>
          </cell>
          <cell r="CL327" t="str">
            <v>LA CANDELARIA</v>
          </cell>
          <cell r="CM327" t="str">
            <v>1 1. Única</v>
          </cell>
          <cell r="CN327" t="str">
            <v>4 CARRERA</v>
          </cell>
          <cell r="CO327">
            <v>8</v>
          </cell>
          <cell r="CP327">
            <v>9</v>
          </cell>
          <cell r="CQ327">
            <v>83</v>
          </cell>
          <cell r="CR327" t="str">
            <v>1 Interno</v>
          </cell>
          <cell r="CS327" t="str">
            <v>ALEJANDRO FRANCO PLATA</v>
          </cell>
          <cell r="CT327">
            <v>1071166627</v>
          </cell>
          <cell r="CU327">
            <v>1</v>
          </cell>
          <cell r="CW327" t="str">
            <v>BACHILLER</v>
          </cell>
        </row>
        <row r="328">
          <cell r="A328">
            <v>326</v>
          </cell>
          <cell r="B328" t="str">
            <v>CONTRATO DE PRESTACIÓN DE SERVICIOS PROFESIONALES Y/O APOYO A LA GESTIÓN</v>
          </cell>
          <cell r="C328" t="str">
            <v>Esdop no. 348 de 2022</v>
          </cell>
          <cell r="D328" t="str">
            <v>CONTRATACIÓN DIRECTA</v>
          </cell>
          <cell r="E328" t="str">
            <v>CARMEN  PALOU DE COMASEÑA RODA</v>
          </cell>
          <cell r="F328" t="str">
            <v>FEMENINO</v>
          </cell>
          <cell r="G328">
            <v>1019021047</v>
          </cell>
          <cell r="H328">
            <v>6</v>
          </cell>
          <cell r="I328" t="str">
            <v xml:space="preserve"> PRESTAR SERVICIOS PROFESIONALES A LA SECRETARIA DISTRITAL DE CULTURA, RECREACION Y DEPORTE CON EL FIN DE APOYAR DESDE EL COMPONENTE TECNICO LA CONSOLIDACION DE ESTRATEGIAS DE FORTALECIMIENTO A LOS AGENTES CULTURALES DE LOS TERRITORIOS RURALES DE LA CIUDAD, ASI COMO SUS PROCESOS CULTURALES, ARTISTICOS Y PATRIMONIALES EN EL MARCO DEL PROYECTO ES CULTURA RURAL EN CUMPLIMIENTO AL PROYECTO DE INVERSION 7648.</v>
          </cell>
          <cell r="J328" t="str">
            <v>17 17. Contrato de Prestación de Servicios</v>
          </cell>
          <cell r="K328" t="str">
            <v>1 Contratista</v>
          </cell>
          <cell r="L328" t="str">
            <v xml:space="preserve">1 Natural </v>
          </cell>
          <cell r="M328" t="str">
            <v>2 Privada (1)</v>
          </cell>
          <cell r="N328" t="str">
            <v>4 Persona Natural (2)</v>
          </cell>
          <cell r="O328" t="str">
            <v xml:space="preserve">31 31-Servicios Profesionales </v>
          </cell>
          <cell r="P328" t="str">
            <v>CRA 9 # 59 - 43, APTO. B701</v>
          </cell>
          <cell r="Q328">
            <v>4590176</v>
          </cell>
          <cell r="R328" t="str">
            <v>carmen.palou@scrd.gov.co</v>
          </cell>
          <cell r="S328">
            <v>31966</v>
          </cell>
          <cell r="T328">
            <v>35</v>
          </cell>
          <cell r="U328" t="str">
            <v>BOGOTÁ, BOGOTÁ D.C.</v>
          </cell>
          <cell r="V328" t="str">
            <v>Profesional en ciencias sociales y humanas y cuatro (04) años de experiencia profesional relacionada con el sector cultura, en gestión territorial o en el desarrollo de proyectos culturales con comunidades.</v>
          </cell>
          <cell r="W328" t="str">
            <v>NO APLICA</v>
          </cell>
          <cell r="X328" t="str">
            <v>NO APLICA</v>
          </cell>
          <cell r="Y328" t="str">
            <v>CO1.PCCNTR.3440919</v>
          </cell>
          <cell r="Z328" t="str">
            <v>https://community.secop.gov.co/Public/Tendering/ContractNoticePhases/View?PPI=CO1.PPI.16915703&amp;isFromPublicArea=True&amp;isModal=False</v>
          </cell>
          <cell r="AA328">
            <v>44587</v>
          </cell>
          <cell r="AB328" t="str">
            <v>5 Contratación directa</v>
          </cell>
          <cell r="AC328" t="str">
            <v>33 Prestación de Servicios Profesionales y Apoyo (5-8)</v>
          </cell>
          <cell r="AE328" t="str">
            <v>1 1. Ley 80</v>
          </cell>
          <cell r="AF328" t="str">
            <v>SUBSECRETARIA DE GOBERNANZA</v>
          </cell>
          <cell r="AG328" t="str">
            <v>DIRECCIÓN DE ASUNTOS LOCALES Y PARTICIPACION</v>
          </cell>
          <cell r="AH328" t="str">
            <v>1 1. Inversión</v>
          </cell>
          <cell r="AI328">
            <v>7881</v>
          </cell>
          <cell r="AJ328" t="str">
            <v>O2301160124000000</v>
          </cell>
          <cell r="AK328" t="str">
            <v>Generación de desarrollo social y económico sostenible a través de actividades culturales y creativas en Bogotá.</v>
          </cell>
          <cell r="AO328">
            <v>79981198</v>
          </cell>
          <cell r="AR328">
            <v>79981198</v>
          </cell>
          <cell r="AV328">
            <v>7271018</v>
          </cell>
          <cell r="AW328">
            <v>417</v>
          </cell>
          <cell r="AX328">
            <v>79981198</v>
          </cell>
          <cell r="AY328">
            <v>44589</v>
          </cell>
          <cell r="AZ328">
            <v>330</v>
          </cell>
          <cell r="BA328">
            <v>79981198</v>
          </cell>
          <cell r="BB328">
            <v>44574</v>
          </cell>
          <cell r="BC328" t="str">
            <v>6 6: Prestacion de servicios</v>
          </cell>
          <cell r="BD328" t="str">
            <v>1 Nacional</v>
          </cell>
          <cell r="BE328" t="str">
            <v>3 3. Único Contratista</v>
          </cell>
          <cell r="BF328">
            <v>44589</v>
          </cell>
          <cell r="BG328">
            <v>44592</v>
          </cell>
          <cell r="BH328">
            <v>44926</v>
          </cell>
          <cell r="BI328">
            <v>44926</v>
          </cell>
          <cell r="BJ328" t="str">
            <v>2 2-Ejecución</v>
          </cell>
          <cell r="BK328" t="str">
            <v>1 1. Días</v>
          </cell>
          <cell r="BL328">
            <v>334</v>
          </cell>
          <cell r="BO328">
            <v>334</v>
          </cell>
          <cell r="BP328">
            <v>44592</v>
          </cell>
          <cell r="BQ328">
            <v>44589</v>
          </cell>
          <cell r="BR328">
            <v>45112</v>
          </cell>
          <cell r="CE328" t="str">
            <v>PENDIENTE</v>
          </cell>
          <cell r="CF328" t="str">
            <v>PENDIENTE</v>
          </cell>
          <cell r="CG328" t="str">
            <v>3 3. Municipal</v>
          </cell>
          <cell r="CH328" t="str">
            <v>2 2. Transferencias</v>
          </cell>
          <cell r="CI328" t="str">
            <v>1 1-Pesos Colombianos</v>
          </cell>
          <cell r="CJ328" t="str">
            <v>149 3. Bogotá D.C.</v>
          </cell>
          <cell r="CK328" t="str">
            <v>17 17 La Candelaria</v>
          </cell>
          <cell r="CL328" t="str">
            <v>LA CANDELARIA</v>
          </cell>
          <cell r="CM328" t="str">
            <v>1 1. Única</v>
          </cell>
          <cell r="CN328" t="str">
            <v>4 CARRERA</v>
          </cell>
          <cell r="CO328">
            <v>8</v>
          </cell>
          <cell r="CP328">
            <v>9</v>
          </cell>
          <cell r="CQ328">
            <v>83</v>
          </cell>
          <cell r="CR328" t="str">
            <v>1 Interno</v>
          </cell>
          <cell r="CS328" t="str">
            <v>ALEJANDRO FRANCO PLATA</v>
          </cell>
          <cell r="CT328">
            <v>1071166627</v>
          </cell>
          <cell r="CU328">
            <v>1</v>
          </cell>
        </row>
        <row r="329">
          <cell r="A329">
            <v>327</v>
          </cell>
          <cell r="B329" t="str">
            <v>CONTRATO DE PRESTACIÓN DE SERVICIOS PROFESIONALES Y/O APOYO A LA GESTIÓN</v>
          </cell>
          <cell r="C329" t="str">
            <v>ESDOP 363 DE 2022</v>
          </cell>
          <cell r="D329" t="str">
            <v>CONTRATACIÓN DIRECTA</v>
          </cell>
          <cell r="E329" t="str">
            <v>ANA CONSTANZA REYES MONTES</v>
          </cell>
          <cell r="F329" t="str">
            <v>FEMENINO</v>
          </cell>
          <cell r="G329">
            <v>51656413</v>
          </cell>
          <cell r="H329">
            <v>1</v>
          </cell>
          <cell r="I329" t="str">
            <v xml:space="preserve"> PRESTAR CON PLENA AUTONOMIA TECNICA Y ADMINISTRATIVA LOS SERVICIOS PROFESIONALES PARA EL DESARROLLO DEL PROYECTO DE INVERSION 7646 EN LA META NO. 4 PARA LA VIGENCIA 2022, EN LO REFERENTE AL APOYO DE LAS ACTIVIDADES QUE SON REQUERIDAS DENTRO DEL PROCESO DE PAGO DE LOS COMPROMISOS ADQUIRIDOS POR LA SCRD, ADEMAS DE LA ATENCION A LOS DIFERENTES ENTES DE CONTROL. ID 3337</v>
          </cell>
          <cell r="J329" t="str">
            <v>17 17. Contrato de Prestación de Servicios</v>
          </cell>
          <cell r="K329" t="str">
            <v>1 Contratista</v>
          </cell>
          <cell r="L329" t="str">
            <v xml:space="preserve">1 Natural </v>
          </cell>
          <cell r="M329" t="str">
            <v>2 Privada (1)</v>
          </cell>
          <cell r="N329" t="str">
            <v>4 Persona Natural (2)</v>
          </cell>
          <cell r="O329" t="str">
            <v xml:space="preserve">31 31-Servicios Profesionales </v>
          </cell>
          <cell r="P329" t="str">
            <v>TV 42  4F 26</v>
          </cell>
          <cell r="Q329">
            <v>4736167</v>
          </cell>
          <cell r="R329" t="str">
            <v>constanza.reyes@scrd.gov.co</v>
          </cell>
          <cell r="S329">
            <v>22557</v>
          </cell>
          <cell r="T329">
            <v>61</v>
          </cell>
          <cell r="U329" t="str">
            <v>SANTANDER, PUENTE NACIONAL</v>
          </cell>
          <cell r="V329" t="str">
            <v>Técnico en Cocina, experiencia en el servicio de interpretación de lenguaje de señas  de más de 1 año. El contratista aporto la relación de los contratos de prestación de servicios suscritos con otras entidades estatales cualquiera sea su orden.</v>
          </cell>
          <cell r="W329" t="str">
            <v>NO APLICA</v>
          </cell>
          <cell r="X329" t="str">
            <v>NO APLICA</v>
          </cell>
          <cell r="Y329" t="str">
            <v>CO1.PCCNTR.3442671</v>
          </cell>
          <cell r="Z329" t="str">
            <v>https://community.secop.gov.co/Public/Tendering/ContractNoticePhases/View?PPI=CO1.PPI.17085139&amp;isFromPublicArea=True&amp;isModal=False</v>
          </cell>
          <cell r="AA329">
            <v>44587</v>
          </cell>
          <cell r="AB329" t="str">
            <v>5 Contratación directa</v>
          </cell>
          <cell r="AC329" t="str">
            <v>33 Prestación de Servicios Profesionales y Apoyo (5-8)</v>
          </cell>
          <cell r="AE329" t="str">
            <v>1 1. Ley 80</v>
          </cell>
          <cell r="AF329" t="str">
            <v>DIRECCION DE GESTION CORPORATIVA</v>
          </cell>
          <cell r="AG329" t="str">
            <v>GRUPO INTERNO DE TRABAJO DE GESTIÓN FINANCIERA</v>
          </cell>
          <cell r="AH329" t="str">
            <v>1 1. Inversión</v>
          </cell>
          <cell r="AI329">
            <v>7881</v>
          </cell>
          <cell r="AJ329" t="str">
            <v>O2301160124000000</v>
          </cell>
          <cell r="AK329" t="str">
            <v>Generación de desarrollo social y económico sostenible a través de actividades culturales y creativas en Bogotá.</v>
          </cell>
          <cell r="AO329">
            <v>79981210</v>
          </cell>
          <cell r="AR329">
            <v>79981210</v>
          </cell>
          <cell r="AV329">
            <v>7271019</v>
          </cell>
          <cell r="AW329">
            <v>377</v>
          </cell>
          <cell r="AX329">
            <v>79981210</v>
          </cell>
          <cell r="AY329">
            <v>44589</v>
          </cell>
          <cell r="AZ329">
            <v>108</v>
          </cell>
          <cell r="BA329">
            <v>79981210</v>
          </cell>
          <cell r="BB329">
            <v>44567</v>
          </cell>
          <cell r="BC329" t="str">
            <v>6 6: Prestacion de servicios</v>
          </cell>
          <cell r="BD329" t="str">
            <v>1 Nacional</v>
          </cell>
          <cell r="BE329" t="str">
            <v>3 3. Único Contratista</v>
          </cell>
          <cell r="BF329">
            <v>44589</v>
          </cell>
          <cell r="BG329">
            <v>44592</v>
          </cell>
          <cell r="BH329">
            <v>44925</v>
          </cell>
          <cell r="BI329">
            <v>44925</v>
          </cell>
          <cell r="BJ329" t="str">
            <v>2 2-Ejecución</v>
          </cell>
          <cell r="BK329" t="str">
            <v>1 1. Días</v>
          </cell>
          <cell r="BL329">
            <v>333</v>
          </cell>
          <cell r="BO329">
            <v>333</v>
          </cell>
          <cell r="BP329">
            <v>45107</v>
          </cell>
          <cell r="BQ329">
            <v>44588</v>
          </cell>
          <cell r="BR329">
            <v>45107</v>
          </cell>
          <cell r="CE329" t="str">
            <v>PENDIENTE</v>
          </cell>
          <cell r="CF329" t="str">
            <v>PENDIENTE</v>
          </cell>
          <cell r="CG329" t="str">
            <v>3 3. Municipal</v>
          </cell>
          <cell r="CH329" t="str">
            <v>2 2. Transferencias</v>
          </cell>
          <cell r="CI329" t="str">
            <v>1 1-Pesos Colombianos</v>
          </cell>
          <cell r="CJ329" t="str">
            <v>149 3. Bogotá D.C.</v>
          </cell>
          <cell r="CK329" t="str">
            <v>17 17 La Candelaria</v>
          </cell>
          <cell r="CL329" t="str">
            <v>LA CANDELARIA</v>
          </cell>
          <cell r="CM329" t="str">
            <v>1 1. Única</v>
          </cell>
          <cell r="CN329" t="str">
            <v>4 CARRERA</v>
          </cell>
          <cell r="CO329">
            <v>8</v>
          </cell>
          <cell r="CP329">
            <v>9</v>
          </cell>
          <cell r="CQ329">
            <v>83</v>
          </cell>
          <cell r="CR329" t="str">
            <v>1 Interno</v>
          </cell>
          <cell r="CS329" t="str">
            <v>DIDIER RICARDO ORDUZ MARTINEZ</v>
          </cell>
          <cell r="CT329">
            <v>19375282</v>
          </cell>
          <cell r="CU329">
            <v>9</v>
          </cell>
        </row>
        <row r="330">
          <cell r="A330">
            <v>328</v>
          </cell>
          <cell r="B330" t="str">
            <v>CONTRATO DE PRESTACIÓN DE SERVICIOS PROFESIONALES Y/O APOYO A LA GESTIÓN</v>
          </cell>
          <cell r="C330" t="str">
            <v>ESDOP 217 DE 2022</v>
          </cell>
          <cell r="D330" t="str">
            <v>CONTRATACIÓN DIRECTA</v>
          </cell>
          <cell r="E330" t="str">
            <v>LEONARDO  BRICEÑO MONTAÑA</v>
          </cell>
          <cell r="F330" t="str">
            <v>MASCULINO</v>
          </cell>
          <cell r="G330">
            <v>80094898</v>
          </cell>
          <cell r="H330">
            <v>0</v>
          </cell>
          <cell r="I330" t="str">
            <v xml:space="preserve"> Prestar los servicios profesionales a la Secretaría de Cultura, Recreación y Deporte para contribuir con el proyecto de inversión 7646 meta No. 6 en el diseño, administración, desarrollo, implementación, actualización y mantenimiento de los aplicativos, módulos y funcionalidades de los sistemas de información a cargo de la Oficina Asesora de Planeación, así como los desarrollos requeridos en el sistema de información misional sectorial.</v>
          </cell>
          <cell r="J330" t="str">
            <v>17 17. Contrato de Prestación de Servicios</v>
          </cell>
          <cell r="K330" t="str">
            <v>1 Contratista</v>
          </cell>
          <cell r="L330" t="str">
            <v xml:space="preserve">1 Natural </v>
          </cell>
          <cell r="M330" t="str">
            <v>2 Privada (1)</v>
          </cell>
          <cell r="N330" t="str">
            <v>4 Persona Natural (2)</v>
          </cell>
          <cell r="O330" t="str">
            <v xml:space="preserve">31 31-Servicios Profesionales </v>
          </cell>
          <cell r="P330" t="str">
            <v>Carrera 107a bis No. 69b -10</v>
          </cell>
          <cell r="Q330">
            <v>3115652243</v>
          </cell>
          <cell r="R330" t="str">
            <v>leonardo.briceno@scrd.gov.co</v>
          </cell>
          <cell r="S330">
            <v>29871</v>
          </cell>
          <cell r="T330">
            <v>41</v>
          </cell>
          <cell r="U330" t="str">
            <v>BOGOTÁ, BOGOTÁ D.C.</v>
          </cell>
          <cell r="V330" t="str">
            <v xml:space="preserve"> Ingeniero de Sistemas, Especialista en Ingenieria de Software y cuenta con 9 años, 9 meses y 17 días de experiencia profesional.</v>
          </cell>
          <cell r="W330" t="str">
            <v>NO APLICA</v>
          </cell>
          <cell r="X330" t="str">
            <v>NO APLICA</v>
          </cell>
          <cell r="Y330" t="str">
            <v>CO1.PCCNTR.3442404</v>
          </cell>
          <cell r="Z330" t="str">
            <v>https://community.secop.gov.co/Public/Tendering/ContractNoticePhases/View?PPI=CO1.PPI.17075867&amp;isFromPublicArea=True&amp;isModal=False</v>
          </cell>
          <cell r="AA330">
            <v>44587</v>
          </cell>
          <cell r="AB330" t="str">
            <v>5 Contratación directa</v>
          </cell>
          <cell r="AC330" t="str">
            <v>33 Prestación de Servicios Profesionales y Apoyo (5-8)</v>
          </cell>
          <cell r="AE330" t="str">
            <v>1 1. Ley 80</v>
          </cell>
          <cell r="AF330" t="str">
            <v>DIRECCION DE GESTION CORPORATIVA</v>
          </cell>
          <cell r="AG330" t="str">
            <v>OFICINA ASESORA DE PLANEACIÓN- OTI</v>
          </cell>
          <cell r="AH330" t="str">
            <v>1 1. Inversión</v>
          </cell>
          <cell r="AI330">
            <v>7881</v>
          </cell>
          <cell r="AJ330" t="str">
            <v>O2301160124000000</v>
          </cell>
          <cell r="AK330" t="str">
            <v>Generación de desarrollo social y económico sostenible a través de actividades culturales y creativas en Bogotá.</v>
          </cell>
          <cell r="AO330">
            <v>58168144</v>
          </cell>
          <cell r="AQ330">
            <v>21813054</v>
          </cell>
          <cell r="AR330">
            <v>36355090</v>
          </cell>
          <cell r="AV330">
            <v>7271018</v>
          </cell>
          <cell r="AW330">
            <v>357</v>
          </cell>
          <cell r="AX330">
            <v>58168144</v>
          </cell>
          <cell r="AY330">
            <v>44589</v>
          </cell>
          <cell r="AZ330">
            <v>425</v>
          </cell>
          <cell r="BA330">
            <v>58168152</v>
          </cell>
          <cell r="BB330">
            <v>44581</v>
          </cell>
          <cell r="BC330" t="str">
            <v>6 6: Prestacion de servicios</v>
          </cell>
          <cell r="BD330" t="str">
            <v>1 Nacional</v>
          </cell>
          <cell r="BE330" t="str">
            <v>3 3. Único Contratista</v>
          </cell>
          <cell r="BF330">
            <v>44588</v>
          </cell>
          <cell r="BG330">
            <v>44593</v>
          </cell>
          <cell r="BH330">
            <v>44834</v>
          </cell>
          <cell r="BI330">
            <v>44742</v>
          </cell>
          <cell r="BJ330" t="str">
            <v>4 4-Terminado</v>
          </cell>
          <cell r="BK330" t="str">
            <v>1 1. Días</v>
          </cell>
          <cell r="BL330">
            <v>149</v>
          </cell>
          <cell r="BO330">
            <v>149</v>
          </cell>
          <cell r="BP330">
            <v>44589</v>
          </cell>
          <cell r="BQ330">
            <v>44589</v>
          </cell>
          <cell r="BR330">
            <v>45107</v>
          </cell>
          <cell r="CE330" t="str">
            <v>PENDIENTE</v>
          </cell>
          <cell r="CF330" t="str">
            <v>PENDIENTE</v>
          </cell>
          <cell r="CG330" t="str">
            <v>3 3. Municipal</v>
          </cell>
          <cell r="CH330" t="str">
            <v>2 2. Transferencias</v>
          </cell>
          <cell r="CI330" t="str">
            <v>1 1-Pesos Colombianos</v>
          </cell>
          <cell r="CJ330" t="str">
            <v>149 3. Bogotá D.C.</v>
          </cell>
          <cell r="CK330" t="str">
            <v>17 17 La Candelaria</v>
          </cell>
          <cell r="CL330" t="str">
            <v>LA CANDELARIA</v>
          </cell>
          <cell r="CM330" t="str">
            <v>1 1. Única</v>
          </cell>
          <cell r="CN330" t="str">
            <v>4 CARRERA</v>
          </cell>
          <cell r="CO330">
            <v>8</v>
          </cell>
          <cell r="CP330">
            <v>9</v>
          </cell>
          <cell r="CQ330">
            <v>83</v>
          </cell>
          <cell r="CR330" t="str">
            <v>1 Interno</v>
          </cell>
          <cell r="CS330" t="str">
            <v>SONIA CORDOBA ALVARADO- LILIANA MORALES</v>
          </cell>
          <cell r="CT330" t="str">
            <v>51800165-51954665</v>
          </cell>
          <cell r="CU330" t="str">
            <v>5-7</v>
          </cell>
          <cell r="CW330" t="str">
            <v>INGENIERO DE SISTEMAS ESPECIALISTA</v>
          </cell>
        </row>
        <row r="331">
          <cell r="A331">
            <v>329</v>
          </cell>
          <cell r="B331" t="str">
            <v>CONTRATO DE PRESTACIÓN DE SERVICIOS PROFESIONALES Y/O APOYO A LA GESTIÓN</v>
          </cell>
          <cell r="C331" t="str">
            <v>ESDOP 223 DE 2022</v>
          </cell>
          <cell r="D331" t="str">
            <v>CONTRATACIÓN DIRECTA</v>
          </cell>
          <cell r="E331" t="str">
            <v>DIEGO FERNANDO VEGA JIMENEZ</v>
          </cell>
          <cell r="F331" t="str">
            <v>MASCULINO</v>
          </cell>
          <cell r="G331">
            <v>1019003073</v>
          </cell>
          <cell r="H331">
            <v>1</v>
          </cell>
          <cell r="I331" t="str">
            <v xml:space="preserve"> Prestar los servicios profesionales a la Oficina Asesora de Planeación para contribuir con el proyecto de inversión 7646 meta No. 6 en el proceso de diseño, análisis, estructuración, organización y caracterización de información requerida para el desarrollo de los procesos definidos en las funcionalidades de centro de datos y, planeación y seguimiento para el Sistema Único de Información Misional Sectorial.</v>
          </cell>
          <cell r="J331" t="str">
            <v>17 17. Contrato de Prestación de Servicios</v>
          </cell>
          <cell r="K331" t="str">
            <v>1 Contratista</v>
          </cell>
          <cell r="L331" t="str">
            <v xml:space="preserve">1 Natural </v>
          </cell>
          <cell r="M331" t="str">
            <v>2 Privada (1)</v>
          </cell>
          <cell r="N331" t="str">
            <v>4 Persona Natural (2)</v>
          </cell>
          <cell r="O331" t="str">
            <v xml:space="preserve">31 31-Servicios Profesionales </v>
          </cell>
          <cell r="P331" t="str">
            <v>KR 31 13 41</v>
          </cell>
          <cell r="Q331">
            <v>3112159384</v>
          </cell>
          <cell r="R331" t="str">
            <v>diego.vega@scrd.gov.co</v>
          </cell>
          <cell r="S331">
            <v>31471</v>
          </cell>
          <cell r="T331">
            <v>36</v>
          </cell>
          <cell r="U331" t="str">
            <v>BOGOTA, BOGOTÁ D.C.</v>
          </cell>
          <cell r="V331" t="str">
            <v xml:space="preserve"> Ingeniero de Sistemas e informática   y cuenta con 7 años, 2 meses y 2 días de experiencia profesional.</v>
          </cell>
          <cell r="W331" t="str">
            <v>NO APLICA</v>
          </cell>
          <cell r="X331" t="str">
            <v>NO APLICA</v>
          </cell>
          <cell r="Y331" t="str">
            <v>CO1.PCCNTR.3442125</v>
          </cell>
          <cell r="Z331" t="str">
            <v xml:space="preserve">
https://community.secop.gov.co/Public/Tendering/ContractNoticePhases/View?PPI=CO1.PPI.17074648&amp;isFromPublicArea=True&amp;isModal=False
</v>
          </cell>
          <cell r="AA331">
            <v>44587</v>
          </cell>
          <cell r="AB331" t="str">
            <v>5 Contratación directa</v>
          </cell>
          <cell r="AC331" t="str">
            <v>33 Prestación de Servicios Profesionales y Apoyo (5-8)</v>
          </cell>
          <cell r="AE331" t="str">
            <v>1 1. Ley 80</v>
          </cell>
          <cell r="AF331" t="str">
            <v>DIRECCION DE GESTION CORPORATIVA</v>
          </cell>
          <cell r="AG331" t="str">
            <v>OFICINA ASESORA DE PLANEACION</v>
          </cell>
          <cell r="AH331" t="str">
            <v>1 1. Inversión</v>
          </cell>
          <cell r="AI331">
            <v>7881</v>
          </cell>
          <cell r="AJ331" t="str">
            <v>O2301160124000000</v>
          </cell>
          <cell r="AK331" t="str">
            <v>Generación de desarrollo social y económico sostenible a través de actividades culturales y creativas en Bogotá.</v>
          </cell>
          <cell r="AO331">
            <v>56356102</v>
          </cell>
          <cell r="AR331">
            <v>56356102</v>
          </cell>
          <cell r="AV331">
            <v>5123282</v>
          </cell>
          <cell r="AW331">
            <v>363</v>
          </cell>
          <cell r="AX331">
            <v>56356102</v>
          </cell>
          <cell r="AY331">
            <v>44589</v>
          </cell>
          <cell r="AZ331">
            <v>422</v>
          </cell>
          <cell r="BA331">
            <v>56356102</v>
          </cell>
          <cell r="BB331">
            <v>44580</v>
          </cell>
          <cell r="BC331" t="str">
            <v>6 6: Prestacion de servicios</v>
          </cell>
          <cell r="BD331" t="str">
            <v>1 Nacional</v>
          </cell>
          <cell r="BE331" t="str">
            <v>3 3. Único Contratista</v>
          </cell>
          <cell r="BF331">
            <v>44589</v>
          </cell>
          <cell r="BG331">
            <v>44592</v>
          </cell>
          <cell r="BH331">
            <v>44925</v>
          </cell>
          <cell r="BI331">
            <v>44925</v>
          </cell>
          <cell r="BJ331" t="str">
            <v>2 2-Ejecución</v>
          </cell>
          <cell r="BK331" t="str">
            <v>1 1. Días</v>
          </cell>
          <cell r="BL331">
            <v>333</v>
          </cell>
          <cell r="BO331">
            <v>333</v>
          </cell>
          <cell r="BP331">
            <v>44589</v>
          </cell>
          <cell r="BQ331">
            <v>44587</v>
          </cell>
          <cell r="BR331">
            <v>45105</v>
          </cell>
          <cell r="CE331" t="str">
            <v>PENDIENTE</v>
          </cell>
          <cell r="CF331" t="str">
            <v>PENDIENTE</v>
          </cell>
          <cell r="CG331" t="str">
            <v>3 3. Municipal</v>
          </cell>
          <cell r="CH331" t="str">
            <v>2 2. Transferencias</v>
          </cell>
          <cell r="CI331" t="str">
            <v>1 1-Pesos Colombianos</v>
          </cell>
          <cell r="CJ331" t="str">
            <v>149 3. Bogotá D.C.</v>
          </cell>
          <cell r="CK331" t="str">
            <v>17 17 La Candelaria</v>
          </cell>
          <cell r="CL331" t="str">
            <v>LA CANDELARIA</v>
          </cell>
          <cell r="CM331" t="str">
            <v>1 1. Única</v>
          </cell>
          <cell r="CN331" t="str">
            <v>4 CARRERA</v>
          </cell>
          <cell r="CO331">
            <v>8</v>
          </cell>
          <cell r="CP331">
            <v>9</v>
          </cell>
          <cell r="CQ331">
            <v>83</v>
          </cell>
          <cell r="CR331" t="str">
            <v>1 Interno</v>
          </cell>
          <cell r="CS331" t="str">
            <v>SONIA CORDOBA ALVARADO</v>
          </cell>
          <cell r="CT331">
            <v>51800165</v>
          </cell>
          <cell r="CU331">
            <v>5</v>
          </cell>
          <cell r="CW331" t="str">
            <v>INGENIERO DE SISTEMAS E INFORMÁTICA</v>
          </cell>
        </row>
        <row r="332">
          <cell r="A332">
            <v>330</v>
          </cell>
          <cell r="B332" t="str">
            <v>CONTRATO DE PRESTACIÓN DE SERVICIOS PROFESIONALES Y/O APOYO A LA GESTIÓN</v>
          </cell>
          <cell r="C332" t="str">
            <v>ESDOP 183.2022</v>
          </cell>
          <cell r="D332" t="str">
            <v>CONTRATACIÓN DIRECTA</v>
          </cell>
          <cell r="E332" t="str">
            <v>DIANA PAOLA GUZMAN MENDEZ</v>
          </cell>
          <cell r="F332" t="str">
            <v>FEMENINO</v>
          </cell>
          <cell r="G332">
            <v>52324468</v>
          </cell>
          <cell r="H332">
            <v>3</v>
          </cell>
          <cell r="I332" t="str">
            <v xml:space="preserve"> PRESTAR CON PLENA AUTONOMIA TECNICA Y ADMINISTRATIVA SUS SERVICIOS PROFESIONALES PARA APOYAR LA EJECUCION DEL PROYECTO DE INVERSION 7880 EN LA META NO.1 PARA LA VIGENCIA DEL 2022, APOYAR EN EL LIDERAZGO DE LAS ACCIONES PARA EL FORTALECIMIENTO, CONSOLIDACION Y FUNC IONAMIENTO DE LA ESCUELA DE LECTORES EN LINEA CON EL PLAN DE LECTURA, ESCRITURA Y ORALIDAD, PARTIENDO DE SU FUNDAMENTACION CONCEPTUA L Y PROYECCION PARA RESPONDER A LAS APUESTAS ESTRATEGICAS DE LA DIRECCION DE LECTURA Y BIBLIOTECAS.            </v>
          </cell>
          <cell r="J332" t="str">
            <v>17 17. Contrato de Prestación de Servicios</v>
          </cell>
          <cell r="K332" t="str">
            <v>1 Contratista</v>
          </cell>
          <cell r="L332" t="str">
            <v xml:space="preserve">1 Natural </v>
          </cell>
          <cell r="M332" t="str">
            <v>2 Privada (1)</v>
          </cell>
          <cell r="N332" t="str">
            <v>4 Persona Natural (2)</v>
          </cell>
          <cell r="O332" t="str">
            <v xml:space="preserve">31 31-Servicios Profesionales </v>
          </cell>
          <cell r="P332" t="str">
            <v>Calle 45 No. 17-52 apto 601</v>
          </cell>
          <cell r="Q332">
            <v>7599435</v>
          </cell>
          <cell r="R332" t="str">
            <v>diana.guzman@scrd.gov.co</v>
          </cell>
          <cell r="S332">
            <v>28123</v>
          </cell>
          <cell r="T332">
            <v>46</v>
          </cell>
          <cell r="U332" t="str">
            <v>BOGOTÁ, BOGOTÁ D.C.</v>
          </cell>
          <cell r="V332" t="str">
            <v>profesional EN ESTUDIOS LITERARIOS, con DOCTORADO EN LITERATURA y cuenta con los años de
experiencia en requeridos, es decir diez años de experiencia relacionada con la literatura y la formación.</v>
          </cell>
          <cell r="W332" t="str">
            <v>NO APLICA</v>
          </cell>
          <cell r="X332" t="str">
            <v>NO APLICA</v>
          </cell>
          <cell r="Y332" t="str">
            <v>CO1.PCCNTR.3442320</v>
          </cell>
          <cell r="Z332" t="str">
            <v>https://community.secop.gov.co/Public/Tendering/ContractNoticePhases/View?PPI=CO1.PPI.17131318&amp;isFromPublicArea=True&amp;isModal=False</v>
          </cell>
          <cell r="AA332">
            <v>44587</v>
          </cell>
          <cell r="AB332" t="str">
            <v>5 Contratación directa</v>
          </cell>
          <cell r="AC332" t="str">
            <v>33 Prestación de Servicios Profesionales y Apoyo (5-8)</v>
          </cell>
          <cell r="AE332" t="str">
            <v>1 1. Ley 80</v>
          </cell>
          <cell r="AF332" t="str">
            <v>DIRECCIÓN DE LECTURA Y BIBLIOTECAS</v>
          </cell>
          <cell r="AG332" t="str">
            <v>DIRECCIÓN DE LECTURA Y BIBLIOTECAS</v>
          </cell>
          <cell r="AH332" t="str">
            <v>1 1. Inversión</v>
          </cell>
          <cell r="AI332">
            <v>7881</v>
          </cell>
          <cell r="AJ332" t="str">
            <v>O2301160124000000</v>
          </cell>
          <cell r="AK332" t="str">
            <v>Generación de desarrollo social y económico sostenible a través de actividades culturales y creativas en Bogotá.</v>
          </cell>
          <cell r="AO332">
            <v>186610842</v>
          </cell>
          <cell r="AR332">
            <v>186610842</v>
          </cell>
          <cell r="AV332">
            <v>16964622</v>
          </cell>
          <cell r="AW332">
            <v>368</v>
          </cell>
          <cell r="AX332">
            <v>186610842</v>
          </cell>
          <cell r="AY332">
            <v>44589</v>
          </cell>
          <cell r="AZ332">
            <v>238</v>
          </cell>
          <cell r="BA332">
            <v>222066900</v>
          </cell>
          <cell r="BB332">
            <v>44572</v>
          </cell>
          <cell r="BC332" t="str">
            <v>6 6: Prestacion de servicios</v>
          </cell>
          <cell r="BD332" t="str">
            <v>1 Nacional</v>
          </cell>
          <cell r="BE332" t="str">
            <v>3 3. Único Contratista</v>
          </cell>
          <cell r="BF332">
            <v>44588</v>
          </cell>
          <cell r="BG332">
            <v>44589</v>
          </cell>
          <cell r="BH332">
            <v>44923</v>
          </cell>
          <cell r="BI332">
            <v>44923</v>
          </cell>
          <cell r="BJ332" t="str">
            <v>2 2-Ejecución</v>
          </cell>
          <cell r="BK332" t="str">
            <v>1 1. Días</v>
          </cell>
          <cell r="BL332">
            <v>334</v>
          </cell>
          <cell r="BO332">
            <v>334</v>
          </cell>
          <cell r="BP332">
            <v>44589</v>
          </cell>
          <cell r="BQ332">
            <v>44588</v>
          </cell>
          <cell r="BR332">
            <v>45108</v>
          </cell>
          <cell r="CE332" t="str">
            <v>PENDIENTE</v>
          </cell>
          <cell r="CF332" t="str">
            <v>PENDIENTE</v>
          </cell>
          <cell r="CG332" t="str">
            <v>3 3. Municipal</v>
          </cell>
          <cell r="CH332" t="str">
            <v>2 2. Transferencias</v>
          </cell>
          <cell r="CI332" t="str">
            <v>1 1-Pesos Colombianos</v>
          </cell>
          <cell r="CJ332" t="str">
            <v>149 3. Bogotá D.C.</v>
          </cell>
          <cell r="CK332" t="str">
            <v>17 17 La Candelaria</v>
          </cell>
          <cell r="CL332" t="str">
            <v>LA CANDELARIA</v>
          </cell>
          <cell r="CM332" t="str">
            <v>1 1. Única</v>
          </cell>
          <cell r="CN332" t="str">
            <v>4 CARRERA</v>
          </cell>
          <cell r="CO332">
            <v>8</v>
          </cell>
          <cell r="CP332">
            <v>9</v>
          </cell>
          <cell r="CQ332">
            <v>83</v>
          </cell>
          <cell r="CR332" t="str">
            <v>1 Interno</v>
          </cell>
          <cell r="CS332" t="str">
            <v>MARIA CONSUELO GAITAN GAITAN</v>
          </cell>
          <cell r="CT332">
            <v>35465821</v>
          </cell>
          <cell r="CU332">
            <v>3</v>
          </cell>
        </row>
        <row r="333">
          <cell r="A333">
            <v>331</v>
          </cell>
          <cell r="B333" t="str">
            <v>CONTRATO DE PRESTACIÓN DE SERVICIOS PROFESIONALES Y/O APOYO A LA GESTIÓN</v>
          </cell>
          <cell r="C333" t="str">
            <v>ESDOP 83 DE 2022</v>
          </cell>
          <cell r="D333" t="str">
            <v>CONTRATACIÓN DIRECTA</v>
          </cell>
          <cell r="E333" t="str">
            <v>ANDRES MAURICIO DURAN DUGLAS</v>
          </cell>
          <cell r="F333" t="str">
            <v>MASCULINO</v>
          </cell>
          <cell r="G333">
            <v>1032415054</v>
          </cell>
          <cell r="H333">
            <v>7</v>
          </cell>
          <cell r="I333" t="str">
            <v xml:space="preserve"> Prestar con plena autonomía técnica y administrativa sus servicios profesionales para el desarrollo del proyecto de inversión 7646 en la meta No. 4 para la vigencia 2022, en lo relacionado con apoyar el servicio de atención al ciudadano dentro del cumplimiento de las metas del área.</v>
          </cell>
          <cell r="J333" t="str">
            <v>17 17. Contrato de Prestación de Servicios</v>
          </cell>
          <cell r="K333" t="str">
            <v>1 Contratista</v>
          </cell>
          <cell r="L333" t="str">
            <v xml:space="preserve">1 Natural </v>
          </cell>
          <cell r="M333" t="str">
            <v>2 Privada (1)</v>
          </cell>
          <cell r="N333" t="str">
            <v>4 Persona Natural (2)</v>
          </cell>
          <cell r="O333" t="str">
            <v xml:space="preserve">31 31-Servicios Profesionales </v>
          </cell>
          <cell r="P333" t="str">
            <v>CRA 13 152 80</v>
          </cell>
          <cell r="Q333">
            <v>3012837949</v>
          </cell>
          <cell r="R333" t="str">
            <v>andres.duran@scrd.gov.co</v>
          </cell>
          <cell r="S333">
            <v>32319</v>
          </cell>
          <cell r="T333">
            <v>34</v>
          </cell>
          <cell r="U333" t="str">
            <v>BARRANQUILLA, ATLANTICO</v>
          </cell>
          <cell r="V333" t="str">
            <v>Abogado</v>
          </cell>
          <cell r="W333" t="str">
            <v>NO APLICA</v>
          </cell>
          <cell r="X333" t="str">
            <v>NO APLICA</v>
          </cell>
          <cell r="Y333">
            <v>0</v>
          </cell>
          <cell r="Z333" t="str">
            <v>https://community.secop.gov.co/Public/Tendering/ContractNoticePhases/View?PPI=CO1.PPI.17043552&amp;isFromPublicArea=True&amp;isModal=False</v>
          </cell>
          <cell r="AA333">
            <v>44587</v>
          </cell>
          <cell r="AB333" t="str">
            <v>5 Contratación directa</v>
          </cell>
          <cell r="AC333" t="str">
            <v>33 Prestación de Servicios Profesionales y Apoyo (5-8)</v>
          </cell>
          <cell r="AE333" t="str">
            <v>1 1. Ley 80</v>
          </cell>
          <cell r="AF333" t="str">
            <v>DIRECCION DE GESTION CORPORATIVA</v>
          </cell>
          <cell r="AG333" t="str">
            <v>DIRECCIÓN DE GESTIÓN CORPORATIVA</v>
          </cell>
          <cell r="AH333" t="str">
            <v>1 1. Inversión</v>
          </cell>
          <cell r="AI333">
            <v>7881</v>
          </cell>
          <cell r="AJ333" t="str">
            <v>O2301160124000000</v>
          </cell>
          <cell r="AK333" t="str">
            <v>Generación de desarrollo social y económico sostenible a través de actividades culturales y creativas en Bogotá.</v>
          </cell>
          <cell r="AO333">
            <v>32304778</v>
          </cell>
          <cell r="AR333">
            <v>32304778</v>
          </cell>
          <cell r="AV333">
            <v>4405197</v>
          </cell>
          <cell r="AW333">
            <v>367</v>
          </cell>
          <cell r="AX333">
            <v>32304778</v>
          </cell>
          <cell r="AY333">
            <v>44589</v>
          </cell>
          <cell r="AZ333">
            <v>204</v>
          </cell>
          <cell r="BA333">
            <v>32304778</v>
          </cell>
          <cell r="BB333">
            <v>44568</v>
          </cell>
          <cell r="BC333" t="str">
            <v>6 6: Prestacion de servicios</v>
          </cell>
          <cell r="BD333" t="str">
            <v>1 Nacional</v>
          </cell>
          <cell r="BE333" t="str">
            <v>3 3. Único Contratista</v>
          </cell>
          <cell r="BF333">
            <v>44588</v>
          </cell>
          <cell r="BG333">
            <v>44592</v>
          </cell>
          <cell r="BH333">
            <v>44813</v>
          </cell>
          <cell r="BI333">
            <v>44813</v>
          </cell>
          <cell r="BJ333" t="str">
            <v>2 2-Ejecución</v>
          </cell>
          <cell r="BK333" t="str">
            <v>1 1. Días</v>
          </cell>
          <cell r="BL333">
            <v>221</v>
          </cell>
          <cell r="BO333">
            <v>221</v>
          </cell>
          <cell r="BP333">
            <v>44592</v>
          </cell>
          <cell r="BQ333">
            <v>44588</v>
          </cell>
          <cell r="BR333">
            <v>44990</v>
          </cell>
          <cell r="CE333" t="str">
            <v>PENDIENTE</v>
          </cell>
          <cell r="CF333" t="str">
            <v>PENDIENTE</v>
          </cell>
          <cell r="CG333" t="str">
            <v>3 3. Municipal</v>
          </cell>
          <cell r="CH333" t="str">
            <v>2 2. Transferencias</v>
          </cell>
          <cell r="CI333" t="str">
            <v>1 1-Pesos Colombianos</v>
          </cell>
          <cell r="CJ333" t="str">
            <v>149 3. Bogotá D.C.</v>
          </cell>
          <cell r="CK333" t="str">
            <v>17 17 La Candelaria</v>
          </cell>
          <cell r="CL333" t="str">
            <v>LA CANDELARIA</v>
          </cell>
          <cell r="CM333" t="str">
            <v>1 1. Única</v>
          </cell>
          <cell r="CN333" t="str">
            <v>4 CARRERA</v>
          </cell>
          <cell r="CO333">
            <v>8</v>
          </cell>
          <cell r="CP333">
            <v>9</v>
          </cell>
          <cell r="CQ333">
            <v>83</v>
          </cell>
          <cell r="CR333" t="str">
            <v>1 Interno</v>
          </cell>
          <cell r="CS333" t="str">
            <v>YAMILE BORJA MARTINEZ</v>
          </cell>
          <cell r="CT333">
            <v>1010171625</v>
          </cell>
          <cell r="CU333">
            <v>3</v>
          </cell>
          <cell r="CW333" t="str">
            <v>ABOGADO</v>
          </cell>
        </row>
        <row r="334">
          <cell r="A334">
            <v>332</v>
          </cell>
          <cell r="B334" t="str">
            <v>CONTRATO DE PRESTACIÓN DE SERVICIOS PROFESIONALES Y/O APOYO A LA GESTIÓN</v>
          </cell>
          <cell r="C334" t="str">
            <v>ESDOP 17 DE 2022</v>
          </cell>
          <cell r="D334" t="str">
            <v>CONTRATACIÓN DIRECTA</v>
          </cell>
          <cell r="E334" t="str">
            <v>YULIETH LILIANA PINTO ROMERO</v>
          </cell>
          <cell r="F334" t="str">
            <v>FEMENINO</v>
          </cell>
          <cell r="G334">
            <v>1026550465</v>
          </cell>
          <cell r="H334">
            <v>6</v>
          </cell>
          <cell r="I334" t="str">
            <v xml:space="preserve"> PRESTAR CON PLENA AUTONOMIA TECNICA Y ADMINISTRATIVA SUS SERVICIOS PROFESIONALES ESPECIALIZADOS PARA EL PROYECTO 7646 EN EL CUMPLIMI ENTO DE LA META 5, PARA LA VIGENCIA 2022, A TRAVES DE LA FORMULACION, LA ACTUALIZACION, LA IMPLEMENTACION Y/O EL SEGUIMIENTO DE PLAN ES, PROGRAMAS, PROCEDIMIENTOS Y DOCUMENTOS TECNICOS PROPIOS DEL PROCESO DE GESTION DOCUMENTAL DE LA SCRD.             </v>
          </cell>
          <cell r="J334" t="str">
            <v>17 17. Contrato de Prestación de Servicios</v>
          </cell>
          <cell r="K334" t="str">
            <v>1 Contratista</v>
          </cell>
          <cell r="L334" t="str">
            <v xml:space="preserve">1 Natural </v>
          </cell>
          <cell r="M334" t="str">
            <v>2 Privada (1)</v>
          </cell>
          <cell r="N334" t="str">
            <v>4 Persona Natural (2)</v>
          </cell>
          <cell r="O334" t="str">
            <v xml:space="preserve">31 31-Servicios Profesionales </v>
          </cell>
          <cell r="P334" t="str">
            <v>Tranversal 52 No 71 - 26</v>
          </cell>
          <cell r="Q334">
            <v>3102174593</v>
          </cell>
          <cell r="R334" t="str">
            <v>yulieth.pinto@scrd.gov.co</v>
          </cell>
          <cell r="S334">
            <v>31457</v>
          </cell>
          <cell r="T334">
            <v>36</v>
          </cell>
          <cell r="U334" t="str">
            <v>BOGOTÁ, BOGOTÁ D.C.</v>
          </cell>
          <cell r="V334" t="str">
            <v>PROFESIONAL EN SISTEMAS DE INFORMACIÓN, BIBLIOTECOLOGÍA Y ARCHIVÍSTICA, y cuenta con cuatro (4) años de experiencia relacionada</v>
          </cell>
          <cell r="W334" t="str">
            <v>NO APLICA</v>
          </cell>
          <cell r="X334" t="str">
            <v>NO APLICA</v>
          </cell>
          <cell r="Y334" t="str">
            <v>CO1.PCCNTR.3444330</v>
          </cell>
          <cell r="Z334" t="str">
            <v>https://community.secop.gov.co/Public/Tendering/ContractNoticePhases/View?PPI=CO1.PPI.16979082&amp;isFromPublicArea=True&amp;isModal=False</v>
          </cell>
          <cell r="AA334">
            <v>44587</v>
          </cell>
          <cell r="AB334" t="str">
            <v>5 Contratación directa</v>
          </cell>
          <cell r="AC334" t="str">
            <v>33 Prestación de Servicios Profesionales y Apoyo (5-8)</v>
          </cell>
          <cell r="AE334" t="str">
            <v>1 1. Ley 80</v>
          </cell>
          <cell r="AF334" t="str">
            <v>DIRECCION DE GESTION CORPORATIVA</v>
          </cell>
          <cell r="AG334" t="str">
            <v>GRUPO INTERNO DE TRABAJO DE SERVICIOS ADMINISTRATIVOS</v>
          </cell>
          <cell r="AH334" t="str">
            <v>1 1. Inversión</v>
          </cell>
          <cell r="AI334">
            <v>7881</v>
          </cell>
          <cell r="AJ334" t="str">
            <v>O2301160124000000</v>
          </cell>
          <cell r="AK334" t="str">
            <v>Generación de desarrollo social y económico sostenible a través de actividades culturales y creativas en Bogotá.</v>
          </cell>
          <cell r="AO334">
            <v>79738842</v>
          </cell>
          <cell r="AR334">
            <v>79738842</v>
          </cell>
          <cell r="AV334">
            <v>7271019</v>
          </cell>
          <cell r="AW334">
            <v>389</v>
          </cell>
          <cell r="AX334">
            <v>79738842</v>
          </cell>
          <cell r="AY334">
            <v>44589</v>
          </cell>
          <cell r="AZ334">
            <v>154</v>
          </cell>
          <cell r="BA334">
            <v>79738842</v>
          </cell>
          <cell r="BB334">
            <v>44568</v>
          </cell>
          <cell r="BC334" t="str">
            <v>6 6: Prestacion de servicios</v>
          </cell>
          <cell r="BD334" t="str">
            <v>1 Nacional</v>
          </cell>
          <cell r="BE334" t="str">
            <v>3 3. Único Contratista</v>
          </cell>
          <cell r="BF334">
            <v>44589</v>
          </cell>
          <cell r="BG334">
            <v>44589</v>
          </cell>
          <cell r="BH334">
            <v>44921</v>
          </cell>
          <cell r="BI334">
            <v>44921</v>
          </cell>
          <cell r="BJ334" t="str">
            <v>2 2-Ejecución</v>
          </cell>
          <cell r="BK334" t="str">
            <v>1 1. Días</v>
          </cell>
          <cell r="BL334">
            <v>332</v>
          </cell>
          <cell r="BO334">
            <v>332</v>
          </cell>
          <cell r="BP334">
            <v>44596</v>
          </cell>
          <cell r="BQ334">
            <v>44589</v>
          </cell>
          <cell r="BR334">
            <v>45117</v>
          </cell>
          <cell r="CE334" t="str">
            <v>PENDIENTE</v>
          </cell>
          <cell r="CF334" t="str">
            <v>PENDIENTE</v>
          </cell>
          <cell r="CG334" t="str">
            <v>3 3. Municipal</v>
          </cell>
          <cell r="CH334" t="str">
            <v>2 2. Transferencias</v>
          </cell>
          <cell r="CI334" t="str">
            <v>1 1-Pesos Colombianos</v>
          </cell>
          <cell r="CJ334" t="str">
            <v>149 3. Bogotá D.C.</v>
          </cell>
          <cell r="CK334" t="str">
            <v>17 17 La Candelaria</v>
          </cell>
          <cell r="CL334" t="str">
            <v>LA CANDELARIA</v>
          </cell>
          <cell r="CM334" t="str">
            <v>1 1. Única</v>
          </cell>
          <cell r="CN334" t="str">
            <v>4 CARRERA</v>
          </cell>
          <cell r="CO334">
            <v>8</v>
          </cell>
          <cell r="CP334">
            <v>9</v>
          </cell>
          <cell r="CQ334">
            <v>83</v>
          </cell>
          <cell r="CR334" t="str">
            <v>1 Interno</v>
          </cell>
          <cell r="CS334" t="str">
            <v>Nydia Nehida Miranda Urrego</v>
          </cell>
          <cell r="CV334" t="str">
            <v>MARTHA CAROLINA OSPINA RODRIGUEZ</v>
          </cell>
        </row>
        <row r="335">
          <cell r="A335">
            <v>333</v>
          </cell>
          <cell r="B335" t="str">
            <v>CONTRATO DE PRESTACIÓN DE SERVICIOS PROFESIONALES Y/O APOYO A LA GESTIÓN</v>
          </cell>
          <cell r="C335" t="str">
            <v>ESDOP 15 DE 2022</v>
          </cell>
          <cell r="D335" t="str">
            <v>CONTRATACIÓN DIRECTA</v>
          </cell>
          <cell r="E335" t="str">
            <v>JUAN CARLOS BAQUERO PEREZ</v>
          </cell>
          <cell r="F335" t="str">
            <v>MASCULINO</v>
          </cell>
          <cell r="G335">
            <v>80750313</v>
          </cell>
          <cell r="H335">
            <v>9</v>
          </cell>
          <cell r="I335" t="str">
            <v xml:space="preserve"> PRESTAR CON PLENA AUTONOMIA TECNICA Y ADMINISTRATIVA SUS SERVICIOS PROFESIONALES PARA EL DESARROLLO DEL PROYECTO DE INVERSION 7646 EN LA META NO. 5 PARA LA VIGENCIA 2022, EN LO RELACIONADO CON EL APOYO EN LA PLANEACION DE ACTIVIDADES DE IMPLEMENTACION DE TABLAS DE  VALORACION DOCUMENTAL, DE ACTUALIZACION DE TABLA DE RETENCION DOCUMENTAL, DE AJUSTE DE INVENTARIOS DEL FONDO DOCUMENTAL DEL IDCT Y DE ELABORACION DE LA HISTORIA INSTITUCIONAL DE LA SCRD.</v>
          </cell>
          <cell r="J335" t="str">
            <v>17 17. Contrato de Prestación de Servicios</v>
          </cell>
          <cell r="K335" t="str">
            <v>1 Contratista</v>
          </cell>
          <cell r="L335" t="str">
            <v xml:space="preserve">1 Natural </v>
          </cell>
          <cell r="M335" t="str">
            <v>2 Privada (1)</v>
          </cell>
          <cell r="N335" t="str">
            <v>4 Persona Natural (2)</v>
          </cell>
          <cell r="O335" t="str">
            <v xml:space="preserve">31 31-Servicios Profesionales </v>
          </cell>
          <cell r="P335" t="str">
            <v>CR 21 45 A SUR 61</v>
          </cell>
          <cell r="Q335">
            <v>3274850</v>
          </cell>
          <cell r="R335" t="str">
            <v>juan.baquero@scrd.gov.co</v>
          </cell>
          <cell r="S335">
            <v>31236</v>
          </cell>
          <cell r="T335">
            <v>37</v>
          </cell>
          <cell r="U335" t="str">
            <v>BOGOTA, BOGOTÁ D.C.</v>
          </cell>
          <cell r="V335" t="str">
            <v>historiador y cuenta con seis (6) años, diez (10) meses y doce (12) días de experiencia relacionada.</v>
          </cell>
          <cell r="W335" t="str">
            <v>NO APLICA</v>
          </cell>
          <cell r="X335" t="str">
            <v>NO APLICA</v>
          </cell>
          <cell r="Y335" t="str">
            <v>CO1.PCCNTR.3444317</v>
          </cell>
          <cell r="Z335" t="str">
            <v>https://community.secop.gov.co/Public/Tendering/ContractNoticePhases/View?PPI=CO1.PPI.17040891&amp;isFromPublicArea=True&amp;isModal=False</v>
          </cell>
          <cell r="AA335">
            <v>44587</v>
          </cell>
          <cell r="AB335" t="str">
            <v>5 Contratación directa</v>
          </cell>
          <cell r="AC335" t="str">
            <v>33 Prestación de Servicios Profesionales y Apoyo (5-8)</v>
          </cell>
          <cell r="AE335" t="str">
            <v>1 1. Ley 80</v>
          </cell>
          <cell r="AF335" t="str">
            <v>DIRECCION DE GESTION CORPORATIVA</v>
          </cell>
          <cell r="AG335" t="str">
            <v>GRUPO INTERNO DE TRABAJO DE SERVICIOS ADMINISTRATIVOS</v>
          </cell>
          <cell r="AH335" t="str">
            <v>1 1. Inversión</v>
          </cell>
          <cell r="AI335">
            <v>7881</v>
          </cell>
          <cell r="AJ335" t="str">
            <v>O2301160124000000</v>
          </cell>
          <cell r="AK335" t="str">
            <v>Generación de desarrollo social y económico sostenible a través de actividades culturales y creativas en Bogotá.</v>
          </cell>
          <cell r="AO335">
            <v>71450655</v>
          </cell>
          <cell r="AR335">
            <v>71450655</v>
          </cell>
          <cell r="AV335">
            <v>6555106</v>
          </cell>
          <cell r="AW335">
            <v>385</v>
          </cell>
          <cell r="AX335">
            <v>71450655</v>
          </cell>
          <cell r="AY335">
            <v>44589</v>
          </cell>
          <cell r="AZ335">
            <v>113</v>
          </cell>
          <cell r="BA335">
            <v>71450655</v>
          </cell>
          <cell r="BB335">
            <v>44567</v>
          </cell>
          <cell r="BC335" t="str">
            <v>6 6: Prestacion de servicios</v>
          </cell>
          <cell r="BD335" t="str">
            <v>1 Nacional</v>
          </cell>
          <cell r="BE335" t="str">
            <v>3 3. Único Contratista</v>
          </cell>
          <cell r="BF335">
            <v>44589</v>
          </cell>
          <cell r="BG335">
            <v>44589</v>
          </cell>
          <cell r="BH335">
            <v>44919</v>
          </cell>
          <cell r="BI335">
            <v>44919</v>
          </cell>
          <cell r="BJ335" t="str">
            <v>2 2-Ejecución</v>
          </cell>
          <cell r="BK335" t="str">
            <v>1 1. Días</v>
          </cell>
          <cell r="BL335">
            <v>330</v>
          </cell>
          <cell r="BO335">
            <v>330</v>
          </cell>
          <cell r="BP335">
            <v>44592</v>
          </cell>
          <cell r="BQ335">
            <v>44588</v>
          </cell>
          <cell r="BR335">
            <v>45099</v>
          </cell>
          <cell r="CE335" t="str">
            <v>PENDIENTE</v>
          </cell>
          <cell r="CF335" t="str">
            <v>PENDIENTE</v>
          </cell>
          <cell r="CG335" t="str">
            <v>3 3. Municipal</v>
          </cell>
          <cell r="CH335" t="str">
            <v>2 2. Transferencias</v>
          </cell>
          <cell r="CI335" t="str">
            <v>1 1-Pesos Colombianos</v>
          </cell>
          <cell r="CJ335" t="str">
            <v>149 3. Bogotá D.C.</v>
          </cell>
          <cell r="CK335" t="str">
            <v>17 17 La Candelaria</v>
          </cell>
          <cell r="CL335" t="str">
            <v>LA CANDELARIA</v>
          </cell>
          <cell r="CM335" t="str">
            <v>1 1. Única</v>
          </cell>
          <cell r="CN335" t="str">
            <v>4 CARRERA</v>
          </cell>
          <cell r="CO335">
            <v>8</v>
          </cell>
          <cell r="CP335">
            <v>9</v>
          </cell>
          <cell r="CQ335">
            <v>83</v>
          </cell>
          <cell r="CR335" t="str">
            <v>1 Interno</v>
          </cell>
          <cell r="CS335" t="str">
            <v>Nydia Nehida Miranda Urrego</v>
          </cell>
          <cell r="CV335" t="str">
            <v>MARTHA CAROLINA OSPINA RODRIGUEZ</v>
          </cell>
          <cell r="CW335" t="str">
            <v>HISTORIADOR</v>
          </cell>
        </row>
        <row r="336">
          <cell r="A336">
            <v>334</v>
          </cell>
          <cell r="B336" t="str">
            <v>CONTRATO DE PRESTACIÓN DE SERVICIOS PROFESIONALES Y/O APOYO A LA GESTIÓN</v>
          </cell>
          <cell r="C336" t="str">
            <v>ESDOP 417 DE 2022</v>
          </cell>
          <cell r="D336" t="str">
            <v>CONTRATACIÓN DIRECTA</v>
          </cell>
          <cell r="E336" t="str">
            <v>MAYRA LISETH GOMEZ QUIROZ</v>
          </cell>
          <cell r="F336" t="str">
            <v>FEMENINO</v>
          </cell>
          <cell r="G336">
            <v>52269114</v>
          </cell>
          <cell r="H336">
            <v>6</v>
          </cell>
          <cell r="I336" t="str">
            <v xml:space="preserve"> Para el desarrollo del proyecto de inversión7646Fortalecimiento a la gestión, la innovación tecnológica y la comunicación pública de la SCRD de Bogotá,en lo relacionado con la meta No. 4 durante la vigencia 2022:Prestar con plena autonomía técnica, administrativa y financiera, los servicios profesionales para el apoyo a la gestión de la Dirección de Gestión Corporativa en el mantenimiento y ejecución del Sistema de Seguridad y Salud en el Trabajo de la SDCRD</v>
          </cell>
          <cell r="J336" t="str">
            <v>17 17. Contrato de Prestación de Servicios</v>
          </cell>
          <cell r="K336" t="str">
            <v>1 Contratista</v>
          </cell>
          <cell r="L336" t="str">
            <v xml:space="preserve">1 Natural </v>
          </cell>
          <cell r="M336" t="str">
            <v>2 Privada (1)</v>
          </cell>
          <cell r="N336" t="str">
            <v>4 Persona Natural (2)</v>
          </cell>
          <cell r="O336" t="str">
            <v xml:space="preserve">31 31-Servicios Profesionales </v>
          </cell>
          <cell r="P336" t="str">
            <v>CL 57 R SUR 69A 30</v>
          </cell>
          <cell r="Q336">
            <v>3041633</v>
          </cell>
          <cell r="R336" t="str">
            <v>mayra.gomez@scrd.gov.co</v>
          </cell>
          <cell r="S336">
            <v>28247</v>
          </cell>
          <cell r="T336">
            <v>45</v>
          </cell>
          <cell r="U336" t="str">
            <v>CESAR, VALLEDUPAR</v>
          </cell>
          <cell r="V336" t="str">
            <v>profesional en administración de empresas y en derecho, con especialización en gerencia en salud ocupacional y más de cinco (5) años de experiencia profesional</v>
          </cell>
          <cell r="W336" t="str">
            <v>NO APLICA</v>
          </cell>
          <cell r="X336" t="str">
            <v>NO APLICA</v>
          </cell>
          <cell r="Y336" t="str">
            <v>CO1.PCCNTR.3445177</v>
          </cell>
          <cell r="Z336" t="str">
            <v>https://community.secop.gov.co/Public/Tendering/ContractNoticePhases/View?PPI=CO1.PPI.17076113&amp;isFromPublicArea=True&amp;isModal=False</v>
          </cell>
          <cell r="AA336">
            <v>44587</v>
          </cell>
          <cell r="AB336" t="str">
            <v>5 Contratación directa</v>
          </cell>
          <cell r="AC336" t="str">
            <v>33 Prestación de Servicios Profesionales y Apoyo (5-8)</v>
          </cell>
          <cell r="AE336" t="str">
            <v>1 1. Ley 80</v>
          </cell>
          <cell r="AF336" t="str">
            <v>DIRECCION DE GESTION CORPORATIVA</v>
          </cell>
          <cell r="AG336" t="str">
            <v>GRUPO INTERNO DE TRABAJO DE TALENTO HUMANO</v>
          </cell>
          <cell r="AH336" t="str">
            <v>1 1. Inversión</v>
          </cell>
          <cell r="AI336">
            <v>7881</v>
          </cell>
          <cell r="AJ336" t="str">
            <v>O2301160124000000</v>
          </cell>
          <cell r="AK336" t="str">
            <v>Generación de desarrollo social y económico sostenible a través de actividades culturales y creativas en Bogotá.</v>
          </cell>
          <cell r="AO336">
            <v>39990605</v>
          </cell>
          <cell r="AR336">
            <v>39990605</v>
          </cell>
          <cell r="AV336">
            <v>7271019</v>
          </cell>
          <cell r="AW336">
            <v>369</v>
          </cell>
          <cell r="AX336">
            <v>39990605</v>
          </cell>
          <cell r="AY336">
            <v>44589</v>
          </cell>
          <cell r="AZ336">
            <v>424</v>
          </cell>
          <cell r="BA336">
            <v>39990605</v>
          </cell>
          <cell r="BB336">
            <v>44580</v>
          </cell>
          <cell r="BC336" t="str">
            <v>6 6: Prestacion de servicios</v>
          </cell>
          <cell r="BD336" t="str">
            <v>1 Nacional</v>
          </cell>
          <cell r="BE336" t="str">
            <v>3 3. Único Contratista</v>
          </cell>
          <cell r="BF336">
            <v>44589</v>
          </cell>
          <cell r="BG336">
            <v>44606</v>
          </cell>
          <cell r="BH336">
            <v>44771</v>
          </cell>
          <cell r="BI336">
            <v>44771</v>
          </cell>
          <cell r="BJ336" t="str">
            <v>2 2-Ejecución</v>
          </cell>
          <cell r="BK336" t="str">
            <v>1 1. Días</v>
          </cell>
          <cell r="BL336">
            <v>165</v>
          </cell>
          <cell r="BO336">
            <v>165</v>
          </cell>
          <cell r="BP336">
            <v>44592</v>
          </cell>
          <cell r="BQ336">
            <v>44589</v>
          </cell>
          <cell r="BR336">
            <v>44972</v>
          </cell>
          <cell r="CE336" t="str">
            <v>PENDIENTE</v>
          </cell>
          <cell r="CF336" t="str">
            <v>PENDIENTE</v>
          </cell>
          <cell r="CG336" t="str">
            <v>3 3. Municipal</v>
          </cell>
          <cell r="CH336" t="str">
            <v>2 2. Transferencias</v>
          </cell>
          <cell r="CI336" t="str">
            <v>1 1-Pesos Colombianos</v>
          </cell>
          <cell r="CJ336" t="str">
            <v>149 3. Bogotá D.C.</v>
          </cell>
          <cell r="CK336" t="str">
            <v>17 17 La Candelaria</v>
          </cell>
          <cell r="CL336" t="str">
            <v>LA CANDELARIA</v>
          </cell>
          <cell r="CM336" t="str">
            <v>1 1. Única</v>
          </cell>
          <cell r="CN336" t="str">
            <v>4 CARRERA</v>
          </cell>
          <cell r="CO336">
            <v>8</v>
          </cell>
          <cell r="CP336">
            <v>9</v>
          </cell>
          <cell r="CQ336">
            <v>83</v>
          </cell>
          <cell r="CR336" t="str">
            <v>1 Interno</v>
          </cell>
          <cell r="CS336" t="str">
            <v>ALBA NOHORA DIAZ GALAN</v>
          </cell>
          <cell r="CT336">
            <v>40367914</v>
          </cell>
          <cell r="CU336">
            <v>8</v>
          </cell>
          <cell r="CW336" t="str">
            <v>ADMINISTRADOR DE EMPRESAS Y ABOGADO</v>
          </cell>
        </row>
        <row r="337">
          <cell r="A337">
            <v>335</v>
          </cell>
          <cell r="B337" t="str">
            <v>CONTRATO DE PRESTACIÓN DE SERVICIOS PROFESIONALES Y/O APOYO A LA GESTIÓN</v>
          </cell>
          <cell r="C337" t="str">
            <v>Esdop no. 335 de 2022</v>
          </cell>
          <cell r="D337" t="str">
            <v>CONTRATACIÓN DIRECTA</v>
          </cell>
          <cell r="E337" t="str">
            <v>JUAN NICOLAS SANCHEZ SILVA</v>
          </cell>
          <cell r="F337" t="str">
            <v>MASCULINO</v>
          </cell>
          <cell r="G337">
            <v>79704973</v>
          </cell>
          <cell r="H337">
            <v>0</v>
          </cell>
          <cell r="I337" t="str">
            <v xml:space="preserve"> Prestar los servicios profesionales para apoyar a la Dirección de Asuntos Locales y Participación en la puesta en marcha de estrategias del campo artístico y cultural, que fortalezcan los procesos de transformación en los espacios identificados como entornos conflictivos desde la estrategia comunitaria definida por el Proyecto 7610 "Transformación social y cultural de entornos y territorios para la construcción de paz en Bogotá" para el cumplimiento de las metas planteadas para la vigencia 2022 </v>
          </cell>
          <cell r="J337" t="str">
            <v>17 17. Contrato de Prestación de Servicios</v>
          </cell>
          <cell r="K337" t="str">
            <v>1 Contratista</v>
          </cell>
          <cell r="L337" t="str">
            <v xml:space="preserve">1 Natural </v>
          </cell>
          <cell r="M337" t="str">
            <v>2 Privada (1)</v>
          </cell>
          <cell r="N337" t="str">
            <v>4 Persona Natural (2)</v>
          </cell>
          <cell r="O337" t="str">
            <v xml:space="preserve">31 31-Servicios Profesionales </v>
          </cell>
          <cell r="P337" t="str">
            <v>CL 25 SUR 11 39 BRR SAN JOSE</v>
          </cell>
          <cell r="Q337">
            <v>2393010</v>
          </cell>
          <cell r="R337" t="str">
            <v>juan.sanchez@scrd.gov.co</v>
          </cell>
          <cell r="S337">
            <v>27729</v>
          </cell>
          <cell r="T337">
            <v>47</v>
          </cell>
          <cell r="U337" t="str">
            <v>BOGOTÁ, BOGOTÁ D.C.</v>
          </cell>
          <cell r="V337" t="str">
            <v>DISEÑADOR INDUSTRIAL, con más  de 6 años experiencia</v>
          </cell>
          <cell r="W337" t="str">
            <v>NO APLICA</v>
          </cell>
          <cell r="X337" t="str">
            <v>NO APLICA</v>
          </cell>
          <cell r="Y337" t="str">
            <v>CO1.PCCNTR.3446492</v>
          </cell>
          <cell r="Z337" t="str">
            <v>https://community.secop.gov.co/Public/Tendering/ContractNoticePhases/View?PPI=CO1.PPI.16912442&amp;isFromPublicArea=True&amp;isModal=False</v>
          </cell>
          <cell r="AA337">
            <v>44587</v>
          </cell>
          <cell r="AB337" t="str">
            <v>5 Contratación directa</v>
          </cell>
          <cell r="AC337" t="str">
            <v>33 Prestación de Servicios Profesionales y Apoyo (5-8)</v>
          </cell>
          <cell r="AE337" t="str">
            <v>1 1. Ley 80</v>
          </cell>
          <cell r="AF337" t="str">
            <v>SUBSECRETARIA DE GOBERNANZA</v>
          </cell>
          <cell r="AG337" t="str">
            <v>DIRECCIÓN DE ASUNTOS LOCALES Y PARTICIPACION</v>
          </cell>
          <cell r="AH337" t="str">
            <v>1 1. Inversión</v>
          </cell>
          <cell r="AI337">
            <v>7881</v>
          </cell>
          <cell r="AJ337" t="str">
            <v>O2301160124000000</v>
          </cell>
          <cell r="AK337" t="str">
            <v>Generación de desarrollo social y económico sostenible a través de actividades culturales y creativas en Bogotá.</v>
          </cell>
          <cell r="AO337">
            <v>62273507</v>
          </cell>
          <cell r="AR337">
            <v>62273507</v>
          </cell>
          <cell r="AV337">
            <v>6555106</v>
          </cell>
          <cell r="AW337">
            <v>409</v>
          </cell>
          <cell r="AX337">
            <v>62273507</v>
          </cell>
          <cell r="AY337">
            <v>44589</v>
          </cell>
          <cell r="AZ337">
            <v>274</v>
          </cell>
          <cell r="BA337">
            <v>62273507</v>
          </cell>
          <cell r="BB337">
            <v>44572</v>
          </cell>
          <cell r="BC337" t="str">
            <v>6 6: Prestacion de servicios</v>
          </cell>
          <cell r="BD337" t="str">
            <v>1 Nacional</v>
          </cell>
          <cell r="BE337" t="str">
            <v>3 3. Único Contratista</v>
          </cell>
          <cell r="BF337">
            <v>44589</v>
          </cell>
          <cell r="BG337">
            <v>44593</v>
          </cell>
          <cell r="BH337">
            <v>44881</v>
          </cell>
          <cell r="BI337">
            <v>44881</v>
          </cell>
          <cell r="BJ337" t="str">
            <v>2 2-Ejecución</v>
          </cell>
          <cell r="BK337" t="str">
            <v>1 1. Días</v>
          </cell>
          <cell r="BL337">
            <v>288</v>
          </cell>
          <cell r="BO337">
            <v>288</v>
          </cell>
          <cell r="BP337">
            <v>44592</v>
          </cell>
          <cell r="BQ337">
            <v>44588</v>
          </cell>
          <cell r="BR337">
            <v>45061</v>
          </cell>
          <cell r="CE337" t="str">
            <v>PENDIENTE</v>
          </cell>
          <cell r="CF337" t="str">
            <v>PENDIENTE</v>
          </cell>
          <cell r="CG337" t="str">
            <v>3 3. Municipal</v>
          </cell>
          <cell r="CH337" t="str">
            <v>2 2. Transferencias</v>
          </cell>
          <cell r="CI337" t="str">
            <v>1 1-Pesos Colombianos</v>
          </cell>
          <cell r="CJ337" t="str">
            <v>149 3. Bogotá D.C.</v>
          </cell>
          <cell r="CK337" t="str">
            <v>17 17 La Candelaria</v>
          </cell>
          <cell r="CL337" t="str">
            <v>LA CANDELARIA</v>
          </cell>
          <cell r="CM337" t="str">
            <v>1 1. Única</v>
          </cell>
          <cell r="CN337" t="str">
            <v>4 CARRERA</v>
          </cell>
          <cell r="CO337">
            <v>8</v>
          </cell>
          <cell r="CP337">
            <v>9</v>
          </cell>
          <cell r="CQ337">
            <v>83</v>
          </cell>
          <cell r="CR337" t="str">
            <v>1 Interno</v>
          </cell>
          <cell r="CS337" t="str">
            <v>ALEJANDRO FRANCO PLATA</v>
          </cell>
          <cell r="CT337">
            <v>1071166627</v>
          </cell>
          <cell r="CU337">
            <v>1</v>
          </cell>
          <cell r="CW337" t="str">
            <v>DISEÑADOR INDUSTRIAL</v>
          </cell>
        </row>
        <row r="338">
          <cell r="A338">
            <v>336</v>
          </cell>
          <cell r="B338" t="str">
            <v>CONTRATO DE PRESTACIÓN DE SERVICIOS PROFESIONALES Y/O APOYO A LA GESTIÓN</v>
          </cell>
          <cell r="C338" t="str">
            <v>Esdop no. 343 de 2022</v>
          </cell>
          <cell r="D338" t="str">
            <v>CONTRATACIÓN DIRECTA</v>
          </cell>
          <cell r="E338" t="str">
            <v>DIANA CAROLINA MONTOYA HENAO</v>
          </cell>
          <cell r="F338" t="str">
            <v>FEMENINO</v>
          </cell>
          <cell r="G338">
            <v>1032427404</v>
          </cell>
          <cell r="H338">
            <v>3</v>
          </cell>
          <cell r="I338" t="str">
            <v xml:space="preserve"> Prestar sus servicios profesionales a la Secretaría Distrital de Cultura, Recreación y Deporte desde el componente técnico y conceptual en la gestión cultural para implementar estrategias de enfoque territorial en comunidades rurales en las localidades asignadas, en el marco del desarrollo del proyecto "Es Cultura Rural" y en cumplimiento del proyecto de inversión 7648</v>
          </cell>
          <cell r="J338" t="str">
            <v>17 17. Contrato de Prestación de Servicios</v>
          </cell>
          <cell r="K338" t="str">
            <v>1 Contratista</v>
          </cell>
          <cell r="L338" t="str">
            <v xml:space="preserve">1 Natural </v>
          </cell>
          <cell r="M338" t="str">
            <v>2 Privada (1)</v>
          </cell>
          <cell r="N338" t="str">
            <v>4 Persona Natural (2)</v>
          </cell>
          <cell r="O338" t="str">
            <v xml:space="preserve">31 31-Servicios Profesionales </v>
          </cell>
          <cell r="P338" t="str">
            <v>CL 22C 29A 47</v>
          </cell>
          <cell r="Q338">
            <v>3022768865</v>
          </cell>
          <cell r="R338" t="str">
            <v>diana.montoya@mail.scrd.gov.co</v>
          </cell>
          <cell r="S338">
            <v>32484</v>
          </cell>
          <cell r="T338">
            <v>34</v>
          </cell>
          <cell r="U338" t="str">
            <v>BOGOTA, BOGOTÁ D.C.</v>
          </cell>
          <cell r="V338" t="str">
            <v>ingeniera química con tres (3) años de experiencia profesional, de los cuales al menos dos (02) se deben relacionar con gestión cultural territorial, trabajo con comunidades rurales, políticas públicas de ruralidad, gestión social o comunitaria en contextos rurales</v>
          </cell>
          <cell r="W338" t="str">
            <v>NO APLICA</v>
          </cell>
          <cell r="X338" t="str">
            <v>NO APLICA</v>
          </cell>
          <cell r="Y338" t="str">
            <v>CO1.PCCNTR.3446819</v>
          </cell>
          <cell r="Z338" t="str">
            <v>https://community.secop.gov.co/Public/Tendering/ContractNoticePhases/View?PPI=CO1.PPI.16913375&amp;isFromPublicArea=True&amp;isModal=False</v>
          </cell>
          <cell r="AA338">
            <v>44587</v>
          </cell>
          <cell r="AB338" t="str">
            <v>5 Contratación directa</v>
          </cell>
          <cell r="AC338" t="str">
            <v>33 Prestación de Servicios Profesionales y Apoyo (5-8)</v>
          </cell>
          <cell r="AE338" t="str">
            <v>1 1. Ley 80</v>
          </cell>
          <cell r="AF338" t="str">
            <v>SUBSECRETARIA DE GOBERNANZA</v>
          </cell>
          <cell r="AG338" t="str">
            <v>DIRECCIÓN DE ASUNTOS LOCALES Y PARTICIPACION</v>
          </cell>
          <cell r="AH338" t="str">
            <v>1 1. Inversión</v>
          </cell>
          <cell r="AI338">
            <v>7881</v>
          </cell>
          <cell r="AJ338" t="str">
            <v>O2301160124000000</v>
          </cell>
          <cell r="AK338" t="str">
            <v>Generación de desarrollo social y económico sostenible a través de actividades culturales y creativas en Bogotá.</v>
          </cell>
          <cell r="AO338">
            <v>72106166</v>
          </cell>
          <cell r="AR338">
            <v>72106166</v>
          </cell>
          <cell r="AV338">
            <v>6555106</v>
          </cell>
          <cell r="AW338">
            <v>394</v>
          </cell>
          <cell r="AX338">
            <v>72106166</v>
          </cell>
          <cell r="AY338">
            <v>44589</v>
          </cell>
          <cell r="AZ338">
            <v>280</v>
          </cell>
          <cell r="BA338">
            <v>72106166</v>
          </cell>
          <cell r="BB338">
            <v>44572</v>
          </cell>
          <cell r="BC338" t="str">
            <v>6 6: Prestacion de servicios</v>
          </cell>
          <cell r="BD338" t="str">
            <v>1 Nacional</v>
          </cell>
          <cell r="BE338" t="str">
            <v>3 3. Único Contratista</v>
          </cell>
          <cell r="BF338">
            <v>44589</v>
          </cell>
          <cell r="BG338">
            <v>44592</v>
          </cell>
          <cell r="BH338">
            <v>44926</v>
          </cell>
          <cell r="BI338">
            <v>44926</v>
          </cell>
          <cell r="BJ338" t="str">
            <v>2 2-Ejecución</v>
          </cell>
          <cell r="BK338" t="str">
            <v>1 1. Días</v>
          </cell>
          <cell r="BL338">
            <v>334</v>
          </cell>
          <cell r="BO338">
            <v>334</v>
          </cell>
          <cell r="BP338">
            <v>44592</v>
          </cell>
          <cell r="BQ338">
            <v>44588</v>
          </cell>
          <cell r="BR338">
            <v>45112</v>
          </cell>
          <cell r="CE338" t="str">
            <v>PENDIENTE</v>
          </cell>
          <cell r="CF338" t="str">
            <v>PENDIENTE</v>
          </cell>
          <cell r="CG338" t="str">
            <v>3 3. Municipal</v>
          </cell>
          <cell r="CH338" t="str">
            <v>2 2. Transferencias</v>
          </cell>
          <cell r="CI338" t="str">
            <v>1 1-Pesos Colombianos</v>
          </cell>
          <cell r="CJ338" t="str">
            <v>149 3. Bogotá D.C.</v>
          </cell>
          <cell r="CK338" t="str">
            <v>17 17 La Candelaria</v>
          </cell>
          <cell r="CL338" t="str">
            <v>LA CANDELARIA</v>
          </cell>
          <cell r="CM338" t="str">
            <v>1 1. Única</v>
          </cell>
          <cell r="CN338" t="str">
            <v>4 CARRERA</v>
          </cell>
          <cell r="CO338">
            <v>8</v>
          </cell>
          <cell r="CP338">
            <v>9</v>
          </cell>
          <cell r="CQ338">
            <v>83</v>
          </cell>
          <cell r="CR338" t="str">
            <v>1 Interno</v>
          </cell>
          <cell r="CS338" t="str">
            <v>ALEJANDRO FRANCO PLATA</v>
          </cell>
          <cell r="CT338">
            <v>1071166627</v>
          </cell>
          <cell r="CU338">
            <v>1</v>
          </cell>
        </row>
        <row r="339">
          <cell r="A339">
            <v>337</v>
          </cell>
          <cell r="B339" t="str">
            <v>CONTRATO DE PRESTACIÓN DE SERVICIOS PROFESIONALES Y/O APOYO A LA GESTIÓN</v>
          </cell>
          <cell r="C339" t="str">
            <v>Esdop no. 303 de 2022</v>
          </cell>
          <cell r="D339" t="str">
            <v>CONTRATACIÓN DIRECTA</v>
          </cell>
          <cell r="E339" t="str">
            <v>ARLEY  RODRIGUEZ GUERRERO</v>
          </cell>
          <cell r="F339" t="str">
            <v>MASCULINO</v>
          </cell>
          <cell r="G339">
            <v>80251241</v>
          </cell>
          <cell r="H339">
            <v>6</v>
          </cell>
          <cell r="I339" t="str">
            <v xml:space="preserve"> PRESTAR LOS SERVICIOS PROFESIONALES A LA SECRETARIA DE CULTURA RECREACION Y DEPORTE PARA EL APOYO DEL COMPONENTE TECNICO DE LA DIREC CION DE ASUNTOS LOCALES Y PARTICIPACION EN EL MARCO DE LA IMPLEMENTACION Y CONCERTACION DE LAS POLITICAS PUBLICAS CULTURALES, LAS ESTRATEGIAS DE POSICIONAMIENTO Y LIDERAZGO DEL SECTOR Y EL RELACIONAMIENTO CON LOS AGENTES DEL SECTOR Y LA CIUDADANIA EN GENERAL, EN LAS LOCALIDADES DE LA CIUDAD CON BASE EN EL MODELO DE GESTION CULTURAL TERRITORIAL, EN CUMPLIMIENTO DE LA META 1 DEL PROYECTO DE INVERSION 7648.</v>
          </cell>
          <cell r="J339" t="str">
            <v>17 17. Contrato de Prestación de Servicios</v>
          </cell>
          <cell r="K339" t="str">
            <v>1 Contratista</v>
          </cell>
          <cell r="L339" t="str">
            <v xml:space="preserve">1 Natural </v>
          </cell>
          <cell r="M339" t="str">
            <v>2 Privada (1)</v>
          </cell>
          <cell r="N339" t="str">
            <v>4 Persona Natural (2)</v>
          </cell>
          <cell r="O339" t="str">
            <v xml:space="preserve">31 31-Servicios Profesionales </v>
          </cell>
          <cell r="P339" t="str">
            <v>CL 48 77 U 81</v>
          </cell>
          <cell r="Q339">
            <v>3043772998</v>
          </cell>
          <cell r="R339" t="str">
            <v>rafaeluribe@scrd.gov.co</v>
          </cell>
          <cell r="S339">
            <v>31008</v>
          </cell>
          <cell r="T339">
            <v>38</v>
          </cell>
          <cell r="U339" t="str">
            <v>BOGOTÁ, BOGOTÁ D.C.</v>
          </cell>
          <cell r="V339" t="str">
            <v>Licenciado en Educación Física, con experiencia profesional en políticas públicas, trabajo comunitario y/o gestión cultural, de más de 3 años</v>
          </cell>
          <cell r="W339" t="str">
            <v>NO APLICA</v>
          </cell>
          <cell r="X339" t="str">
            <v>NO APLICA</v>
          </cell>
          <cell r="Y339" t="str">
            <v>CO1.PCCNTR.3450847</v>
          </cell>
          <cell r="Z339" t="str">
            <v>https://community.secop.gov.co/Public/Tendering/ContractNoticePhases/View?PPI=CO1.PPI.16907929&amp;isFromPublicArea=True&amp;isModal=False</v>
          </cell>
          <cell r="AA339">
            <v>44587</v>
          </cell>
          <cell r="AB339" t="str">
            <v>5 Contratación directa</v>
          </cell>
          <cell r="AC339" t="str">
            <v>33 Prestación de Servicios Profesionales y Apoyo (5-8)</v>
          </cell>
          <cell r="AE339" t="str">
            <v>1 1. Ley 80</v>
          </cell>
          <cell r="AF339" t="str">
            <v>SUBSECRETARIA DE GOBERNANZA</v>
          </cell>
          <cell r="AG339" t="str">
            <v>DIRECCIÓN DE ASUNTOS LOCALES Y PARTICIPACION</v>
          </cell>
          <cell r="AH339" t="str">
            <v>1 1. Inversión</v>
          </cell>
          <cell r="AI339">
            <v>7881</v>
          </cell>
          <cell r="AJ339" t="str">
            <v>O2301160124000000</v>
          </cell>
          <cell r="AK339" t="str">
            <v>Generación de desarrollo social y económico sostenible a través de actividades culturales y creativas en Bogotá.</v>
          </cell>
          <cell r="AO339">
            <v>72106166</v>
          </cell>
          <cell r="AR339">
            <v>72106166</v>
          </cell>
          <cell r="AV339">
            <v>6555106</v>
          </cell>
          <cell r="AW339">
            <v>342</v>
          </cell>
          <cell r="AX339">
            <v>72106166</v>
          </cell>
          <cell r="AY339">
            <v>44589</v>
          </cell>
          <cell r="AZ339">
            <v>111</v>
          </cell>
          <cell r="BA339">
            <v>72106166</v>
          </cell>
          <cell r="BB339">
            <v>44567</v>
          </cell>
          <cell r="BC339" t="str">
            <v>6 6: Prestacion de servicios</v>
          </cell>
          <cell r="BD339" t="str">
            <v>1 Nacional</v>
          </cell>
          <cell r="BE339" t="str">
            <v>3 3. Único Contratista</v>
          </cell>
          <cell r="BF339">
            <v>44588</v>
          </cell>
          <cell r="BG339">
            <v>44589</v>
          </cell>
          <cell r="BH339">
            <v>44923</v>
          </cell>
          <cell r="BI339">
            <v>44923</v>
          </cell>
          <cell r="BJ339" t="str">
            <v>2 2-Ejecución</v>
          </cell>
          <cell r="BK339" t="str">
            <v>1 1. Días</v>
          </cell>
          <cell r="BL339">
            <v>334</v>
          </cell>
          <cell r="BO339">
            <v>334</v>
          </cell>
          <cell r="BP339">
            <v>44589</v>
          </cell>
          <cell r="BQ339">
            <v>44588</v>
          </cell>
          <cell r="BR339">
            <v>45112</v>
          </cell>
          <cell r="CE339" t="str">
            <v>PENDIENTE</v>
          </cell>
          <cell r="CF339" t="str">
            <v>PENDIENTE</v>
          </cell>
          <cell r="CG339" t="str">
            <v>3 3. Municipal</v>
          </cell>
          <cell r="CH339" t="str">
            <v>2 2. Transferencias</v>
          </cell>
          <cell r="CI339" t="str">
            <v>1 1-Pesos Colombianos</v>
          </cell>
          <cell r="CJ339" t="str">
            <v>149 3. Bogotá D.C.</v>
          </cell>
          <cell r="CK339" t="str">
            <v>17 17 La Candelaria</v>
          </cell>
          <cell r="CL339" t="str">
            <v>LA CANDELARIA</v>
          </cell>
          <cell r="CM339" t="str">
            <v>1 1. Única</v>
          </cell>
          <cell r="CN339" t="str">
            <v>4 CARRERA</v>
          </cell>
          <cell r="CO339">
            <v>8</v>
          </cell>
          <cell r="CP339">
            <v>9</v>
          </cell>
          <cell r="CQ339">
            <v>83</v>
          </cell>
          <cell r="CR339" t="str">
            <v>1 Interno</v>
          </cell>
          <cell r="CS339" t="str">
            <v>ALEJANDRO FRANCO PLATA</v>
          </cell>
          <cell r="CT339">
            <v>1071166627</v>
          </cell>
          <cell r="CU339">
            <v>1</v>
          </cell>
          <cell r="CW339" t="str">
            <v>LICENCIADO EN EDUCACION</v>
          </cell>
        </row>
        <row r="340">
          <cell r="A340">
            <v>338</v>
          </cell>
          <cell r="B340" t="str">
            <v>CONTRATO DE PRESTACIÓN DE SERVICIOS PROFESIONALES Y/O APOYO A LA GESTIÓN</v>
          </cell>
          <cell r="C340" t="str">
            <v>Esdop no. 340 de 2022</v>
          </cell>
          <cell r="D340" t="str">
            <v>CONTRATACIÓN DIRECTA</v>
          </cell>
          <cell r="E340" t="str">
            <v>MARIA BELEN CASTELLANOS RAMIREZ</v>
          </cell>
          <cell r="F340" t="str">
            <v>FEMENINO</v>
          </cell>
          <cell r="G340">
            <v>1020800223</v>
          </cell>
          <cell r="H340">
            <v>2</v>
          </cell>
          <cell r="I340" t="str">
            <v xml:space="preserve"> Prestar los servicios profesionales para apoyar a la Dirección de Asuntos Locales y Participación en el desarrollo de procesos comunicacionales para visibilizar la integración social, cultural y diálogo social de las comunidades en asentamientos humanos identificados como entornos conflictivos y la implementación de la estrategia comunitaria en el marco de las metas propuestas para el Proyecto 7610 "Transformación social y cultural de entornos y territorios para la construcción de paz en Bogotá" en la vigencia 2022</v>
          </cell>
          <cell r="J340" t="str">
            <v>17 17. Contrato de Prestación de Servicios</v>
          </cell>
          <cell r="K340" t="str">
            <v>1 Contratista</v>
          </cell>
          <cell r="L340" t="str">
            <v xml:space="preserve">1 Natural </v>
          </cell>
          <cell r="M340" t="str">
            <v>2 Privada (1)</v>
          </cell>
          <cell r="N340" t="str">
            <v>4 Persona Natural (2)</v>
          </cell>
          <cell r="O340" t="str">
            <v xml:space="preserve">31 31-Servicios Profesionales </v>
          </cell>
          <cell r="P340" t="str">
            <v>TV 35 4 26</v>
          </cell>
          <cell r="Q340">
            <v>3208484943</v>
          </cell>
          <cell r="R340" t="str">
            <v>maria.castellanos@mail.scrd.gov.co</v>
          </cell>
          <cell r="S340">
            <v>34589</v>
          </cell>
          <cell r="T340">
            <v>28</v>
          </cell>
          <cell r="U340" t="str">
            <v>BOGOTA, BOGOTÁ D.C.</v>
          </cell>
          <cell r="V340" t="str">
            <v>DISEÑADORA y más de (3) años de experiencia profesional.</v>
          </cell>
          <cell r="W340" t="str">
            <v>NO APLICA</v>
          </cell>
          <cell r="X340" t="str">
            <v>NO APLICA</v>
          </cell>
          <cell r="Y340" t="str">
            <v>CO1.PCCNTR.3451658</v>
          </cell>
          <cell r="Z340" t="str">
            <v>https://community.secop.gov.co/Public/Tendering/ContractNoticePhases/View?PPI=CO1.PPI.17019805&amp;isFromPublicArea=True&amp;isModal=False</v>
          </cell>
          <cell r="AA340">
            <v>44587</v>
          </cell>
          <cell r="AB340" t="str">
            <v>5 Contratación directa</v>
          </cell>
          <cell r="AC340" t="str">
            <v>33 Prestación de Servicios Profesionales y Apoyo (5-8)</v>
          </cell>
          <cell r="AE340" t="str">
            <v>1 1. Ley 80</v>
          </cell>
          <cell r="AF340" t="str">
            <v>SUBSECRETARIA DE GOBERNANZA</v>
          </cell>
          <cell r="AG340" t="str">
            <v>DIRECCIÓN DE ASUNTOS LOCALES Y PARTICIPACION</v>
          </cell>
          <cell r="AH340" t="str">
            <v>1 1. Inversión</v>
          </cell>
          <cell r="AI340">
            <v>7881</v>
          </cell>
          <cell r="AJ340" t="str">
            <v>O2301160124000000</v>
          </cell>
          <cell r="AK340" t="str">
            <v>Generación de desarrollo social y económico sostenible a través de actividades culturales y creativas en Bogotá.</v>
          </cell>
          <cell r="AO340">
            <v>62273507</v>
          </cell>
          <cell r="AR340">
            <v>62273507</v>
          </cell>
          <cell r="AV340">
            <v>6555106</v>
          </cell>
          <cell r="AW340">
            <v>356</v>
          </cell>
          <cell r="AX340">
            <v>62273507</v>
          </cell>
          <cell r="AY340">
            <v>44589</v>
          </cell>
          <cell r="AZ340">
            <v>279</v>
          </cell>
          <cell r="BA340">
            <v>62273507</v>
          </cell>
          <cell r="BB340">
            <v>44572</v>
          </cell>
          <cell r="BC340" t="str">
            <v>6 6: Prestacion de servicios</v>
          </cell>
          <cell r="BD340" t="str">
            <v>1 Nacional</v>
          </cell>
          <cell r="BE340" t="str">
            <v>3 3. Único Contratista</v>
          </cell>
          <cell r="BF340">
            <v>44589</v>
          </cell>
          <cell r="BG340">
            <v>44593</v>
          </cell>
          <cell r="BH340">
            <v>44881</v>
          </cell>
          <cell r="BI340">
            <v>44881</v>
          </cell>
          <cell r="BJ340" t="str">
            <v>2 2-Ejecución</v>
          </cell>
          <cell r="BK340" t="str">
            <v>1 1. Días</v>
          </cell>
          <cell r="BL340">
            <v>288</v>
          </cell>
          <cell r="BO340">
            <v>288</v>
          </cell>
          <cell r="BP340">
            <v>44592</v>
          </cell>
          <cell r="BQ340">
            <v>44588</v>
          </cell>
          <cell r="BR340">
            <v>45059</v>
          </cell>
          <cell r="CE340" t="str">
            <v>PENDIENTE</v>
          </cell>
          <cell r="CF340" t="str">
            <v>PENDIENTE</v>
          </cell>
          <cell r="CG340" t="str">
            <v>3 3. Municipal</v>
          </cell>
          <cell r="CH340" t="str">
            <v>2 2. Transferencias</v>
          </cell>
          <cell r="CI340" t="str">
            <v>1 1-Pesos Colombianos</v>
          </cell>
          <cell r="CJ340" t="str">
            <v>149 3. Bogotá D.C.</v>
          </cell>
          <cell r="CK340" t="str">
            <v>17 17 La Candelaria</v>
          </cell>
          <cell r="CL340" t="str">
            <v>LA CANDELARIA</v>
          </cell>
          <cell r="CM340" t="str">
            <v>1 1. Única</v>
          </cell>
          <cell r="CN340" t="str">
            <v>4 CARRERA</v>
          </cell>
          <cell r="CO340">
            <v>8</v>
          </cell>
          <cell r="CP340">
            <v>9</v>
          </cell>
          <cell r="CQ340">
            <v>83</v>
          </cell>
          <cell r="CR340" t="str">
            <v>1 Interno</v>
          </cell>
          <cell r="CS340" t="str">
            <v>ALEJANDRO FRANCO PLATA</v>
          </cell>
          <cell r="CT340">
            <v>1071166627</v>
          </cell>
          <cell r="CU340">
            <v>1</v>
          </cell>
        </row>
        <row r="341">
          <cell r="A341">
            <v>339</v>
          </cell>
          <cell r="B341" t="str">
            <v>CONTRATO DE PRESTACIÓN DE SERVICIOS PROFESIONALES Y/O APOYO A LA GESTIÓN</v>
          </cell>
          <cell r="C341" t="str">
            <v>ESDOP 271 DE 2022</v>
          </cell>
          <cell r="D341" t="str">
            <v>CONTRATACIÓN DIRECTA</v>
          </cell>
          <cell r="E341" t="str">
            <v>MAYRA ALEJANDRA NUÑEZ MURCIA</v>
          </cell>
          <cell r="F341" t="str">
            <v>FEMENINO</v>
          </cell>
          <cell r="G341">
            <v>1026259181</v>
          </cell>
          <cell r="H341">
            <v>3</v>
          </cell>
          <cell r="I341" t="str">
            <v xml:space="preserve"> APOYAR A LA SCRD EN EL MARCO DE LAS ACTIVIDADES DE LA ALIMENTACION, SEGUIMIENTO Y ANALISIS DE LA INFORMACION RELACIONADA CON LA COOPERACION Y RELACIONAMIENTO INTERNACIONAL DE LA ENTIDAD, ASI COMO EN LA PROMOCION DE ACCIONES E INICIATIVAS DEN POSICIONAMIENTO INTERNACIONAL, DE ACUERDO CON LO ESTABLECIDO EN LA META 2 DEL PROYECTO DE INVERSION 7656</v>
          </cell>
          <cell r="J341" t="str">
            <v>17 17. Contrato de Prestación de Servicios</v>
          </cell>
          <cell r="K341" t="str">
            <v>1 Contratista</v>
          </cell>
          <cell r="L341" t="str">
            <v xml:space="preserve">1 Natural </v>
          </cell>
          <cell r="M341" t="str">
            <v>2 Privada (1)</v>
          </cell>
          <cell r="N341" t="str">
            <v>4 Persona Natural (2)</v>
          </cell>
          <cell r="O341" t="str">
            <v xml:space="preserve">31 31-Servicios Profesionales </v>
          </cell>
          <cell r="P341" t="str">
            <v>DG 77 B 116 51 TO 12 AP 609</v>
          </cell>
          <cell r="Q341">
            <v>6561649</v>
          </cell>
          <cell r="R341" t="str">
            <v>mayra.nunez@scrd.gov.co</v>
          </cell>
          <cell r="S341">
            <v>32150</v>
          </cell>
          <cell r="T341">
            <v>34</v>
          </cell>
          <cell r="U341" t="str">
            <v>PAUNA, BOYACÁ</v>
          </cell>
          <cell r="V341" t="str">
            <v>Profesional en relaciones internacionales o afines, con título de especialización y dos (2) años de experiencia profesional</v>
          </cell>
          <cell r="W341" t="str">
            <v>NO APLICA</v>
          </cell>
          <cell r="X341" t="str">
            <v>NO APLICA</v>
          </cell>
          <cell r="Y341" t="str">
            <v>CO1.PCCNTR.3451628</v>
          </cell>
          <cell r="Z341" t="str">
            <v>https://community.secop.gov.co/Public/Tendering/ContractNoticePhases/View?PPI=CO1.PPI.16867679&amp;isFromPublicArea=True&amp;isModal=False</v>
          </cell>
          <cell r="AA341">
            <v>44587</v>
          </cell>
          <cell r="AB341" t="str">
            <v>5 Contratación directa</v>
          </cell>
          <cell r="AC341" t="str">
            <v>33 Prestación de Servicios Profesionales y Apoyo (5-8)</v>
          </cell>
          <cell r="AE341" t="str">
            <v>1 1. Ley 80</v>
          </cell>
          <cell r="AF341" t="str">
            <v>SUBSECRETARIA DE GOBERNANZA</v>
          </cell>
          <cell r="AG341" t="str">
            <v>SUBSECRETARIA DE GOBERNANZA</v>
          </cell>
          <cell r="AH341" t="str">
            <v>1 1. Inversión</v>
          </cell>
          <cell r="AI341">
            <v>7881</v>
          </cell>
          <cell r="AJ341" t="str">
            <v>O2301160124000000</v>
          </cell>
          <cell r="AK341" t="str">
            <v>Generación de desarrollo social y económico sostenible a través de actividades culturales y creativas en Bogotá.</v>
          </cell>
          <cell r="AO341">
            <v>79981209</v>
          </cell>
          <cell r="AR341">
            <v>79981209</v>
          </cell>
          <cell r="AV341">
            <v>7271019</v>
          </cell>
          <cell r="AW341">
            <v>339</v>
          </cell>
          <cell r="AX341">
            <v>79981209</v>
          </cell>
          <cell r="AY341">
            <v>44589</v>
          </cell>
          <cell r="AZ341">
            <v>100</v>
          </cell>
          <cell r="BA341">
            <v>79981209</v>
          </cell>
          <cell r="BB341">
            <v>44566</v>
          </cell>
          <cell r="BC341" t="str">
            <v>6 6: Prestacion de servicios</v>
          </cell>
          <cell r="BD341" t="str">
            <v>1 Nacional</v>
          </cell>
          <cell r="BE341" t="str">
            <v>3 3. Único Contratista</v>
          </cell>
          <cell r="BF341">
            <v>44588</v>
          </cell>
          <cell r="BG341">
            <v>44593</v>
          </cell>
          <cell r="BH341">
            <v>44923</v>
          </cell>
          <cell r="BI341">
            <v>44923</v>
          </cell>
          <cell r="BJ341" t="str">
            <v>2 2-Ejecución</v>
          </cell>
          <cell r="BK341" t="str">
            <v>1 1. Días</v>
          </cell>
          <cell r="BL341">
            <v>330</v>
          </cell>
          <cell r="BO341">
            <v>330</v>
          </cell>
          <cell r="BP341">
            <v>44589</v>
          </cell>
          <cell r="BQ341">
            <v>44588</v>
          </cell>
          <cell r="BR341">
            <v>45107</v>
          </cell>
          <cell r="CE341" t="str">
            <v>PENDIENTE</v>
          </cell>
          <cell r="CF341" t="str">
            <v>PENDIENTE</v>
          </cell>
          <cell r="CG341" t="str">
            <v>3 3. Municipal</v>
          </cell>
          <cell r="CH341" t="str">
            <v>2 2. Transferencias</v>
          </cell>
          <cell r="CI341" t="str">
            <v>1 1-Pesos Colombianos</v>
          </cell>
          <cell r="CJ341" t="str">
            <v>149 3. Bogotá D.C.</v>
          </cell>
          <cell r="CK341" t="str">
            <v>17 17 La Candelaria</v>
          </cell>
          <cell r="CL341" t="str">
            <v>LA CANDELARIA</v>
          </cell>
          <cell r="CM341" t="str">
            <v>1 1. Única</v>
          </cell>
          <cell r="CN341" t="str">
            <v>4 CARRERA</v>
          </cell>
          <cell r="CO341">
            <v>8</v>
          </cell>
          <cell r="CP341">
            <v>9</v>
          </cell>
          <cell r="CQ341">
            <v>83</v>
          </cell>
          <cell r="CR341" t="str">
            <v>1 Interno</v>
          </cell>
          <cell r="CS341" t="str">
            <v>MONICA ALEXANDRA BARRIOS GONZALEZ</v>
          </cell>
          <cell r="CT341">
            <v>52963134</v>
          </cell>
          <cell r="CU341">
            <v>1</v>
          </cell>
        </row>
        <row r="342">
          <cell r="A342">
            <v>340</v>
          </cell>
          <cell r="B342" t="str">
            <v>CONTRATO DE PRESTACIÓN DE SERVICIOS PROFESIONALES Y/O APOYO A LA GESTIÓN</v>
          </cell>
          <cell r="C342" t="str">
            <v>Esdop 153 de 2022</v>
          </cell>
          <cell r="D342" t="str">
            <v>CONTRATACIÓN DIRECTA</v>
          </cell>
          <cell r="E342" t="str">
            <v>JUAN PABLO HORTUA BOTERO</v>
          </cell>
          <cell r="F342" t="str">
            <v>MASCULINO</v>
          </cell>
          <cell r="G342">
            <v>1032453407</v>
          </cell>
          <cell r="H342">
            <v>5</v>
          </cell>
          <cell r="I342"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APOYAR EL DESARROLLO DE ACTIVIDADES DE GESTION DEL CONOCIMIENTO E INNOVACION CON ENFASIS EN ELEMENTOS "CUALITATIVO - CUANTITATIVO" RELACIONADAS CON TEMAS DE DISCRIMINACIONES MULTIPLES PROGRAMADAS PARA LA VIGENCIA 2022</v>
          </cell>
          <cell r="J342" t="str">
            <v>17 17. Contrato de Prestación de Servicios</v>
          </cell>
          <cell r="K342" t="str">
            <v>1 Contratista</v>
          </cell>
          <cell r="L342" t="str">
            <v xml:space="preserve">1 Natural </v>
          </cell>
          <cell r="M342" t="str">
            <v>2 Privada (1)</v>
          </cell>
          <cell r="N342" t="str">
            <v>4 Persona Natural (2)</v>
          </cell>
          <cell r="O342" t="str">
            <v xml:space="preserve">31 31-Servicios Profesionales </v>
          </cell>
          <cell r="P342" t="str">
            <v>KR 38 55 07</v>
          </cell>
          <cell r="Q342">
            <v>3103059488</v>
          </cell>
          <cell r="R342" t="str">
            <v>juan.hortua@scrd.gov.co</v>
          </cell>
          <cell r="S342">
            <v>33919</v>
          </cell>
          <cell r="T342">
            <v>30</v>
          </cell>
          <cell r="U342" t="str">
            <v>BOGOTA, BOGOTÁ D.C.</v>
          </cell>
          <cell r="V342" t="str">
            <v>Profesional en Artes Liberales en Ciencias Sociales, con
experiencia superior a 3 años en desarrollo de acciones de investigación, sistematización y memoria.</v>
          </cell>
          <cell r="W342" t="str">
            <v>NO APLICA</v>
          </cell>
          <cell r="X342" t="str">
            <v>NO APLICA</v>
          </cell>
          <cell r="Y342" t="str">
            <v>CO1.PCCNTR.3452463</v>
          </cell>
          <cell r="Z342" t="str">
            <v>https://community.secop.gov.co/Public/Tendering/ContractNoticePhases/View?PPI=CO1.PPI.17179453&amp;isFromPublicArea=True&amp;isModal=False</v>
          </cell>
          <cell r="AA342">
            <v>44587</v>
          </cell>
          <cell r="AB342" t="str">
            <v>5 Contratación directa</v>
          </cell>
          <cell r="AC342" t="str">
            <v>33 Prestación de Servicios Profesionales y Apoyo (5-8)</v>
          </cell>
          <cell r="AE342" t="str">
            <v>1 1. Ley 80</v>
          </cell>
          <cell r="AF342" t="str">
            <v>SUBSECRETARIA DE CULTURA CIUDADANA</v>
          </cell>
          <cell r="AG342" t="str">
            <v>DIRECCIÓN OBSERVATORIO Y GESTIÓN DEL CONOCIMIENTO CULTURAL</v>
          </cell>
          <cell r="AH342" t="str">
            <v>1 1. Inversión</v>
          </cell>
          <cell r="AI342">
            <v>7881</v>
          </cell>
          <cell r="AJ342" t="str">
            <v>O2301160124000000</v>
          </cell>
          <cell r="AK342" t="str">
            <v>Generación de desarrollo social y económico sostenible a través de actividades culturales y creativas en Bogotá.</v>
          </cell>
          <cell r="AO342">
            <v>72106166</v>
          </cell>
          <cell r="AR342">
            <v>72106166</v>
          </cell>
          <cell r="AV342">
            <v>6555106</v>
          </cell>
          <cell r="AW342">
            <v>419</v>
          </cell>
          <cell r="AX342">
            <v>72106166</v>
          </cell>
          <cell r="AY342">
            <v>44589</v>
          </cell>
          <cell r="AZ342">
            <v>284</v>
          </cell>
          <cell r="BA342">
            <v>72106166</v>
          </cell>
          <cell r="BB342">
            <v>44572</v>
          </cell>
          <cell r="BC342" t="str">
            <v>6 6: Prestacion de servicios</v>
          </cell>
          <cell r="BD342" t="str">
            <v>1 Nacional</v>
          </cell>
          <cell r="BE342" t="str">
            <v>3 3. Único Contratista</v>
          </cell>
          <cell r="BF342">
            <v>44588</v>
          </cell>
          <cell r="BG342">
            <v>44593</v>
          </cell>
          <cell r="BH342">
            <v>44925</v>
          </cell>
          <cell r="BI342">
            <v>44925</v>
          </cell>
          <cell r="BJ342" t="str">
            <v>2 2-Ejecución</v>
          </cell>
          <cell r="BK342" t="str">
            <v>1 1. Días</v>
          </cell>
          <cell r="BL342">
            <v>332</v>
          </cell>
          <cell r="BO342">
            <v>332</v>
          </cell>
          <cell r="BP342">
            <v>44592</v>
          </cell>
          <cell r="BQ342">
            <v>44588</v>
          </cell>
          <cell r="BR342">
            <v>45107</v>
          </cell>
          <cell r="CE342" t="str">
            <v>PENDIENTE</v>
          </cell>
          <cell r="CF342" t="str">
            <v>PENDIENTE</v>
          </cell>
          <cell r="CG342" t="str">
            <v>3 3. Municipal</v>
          </cell>
          <cell r="CH342" t="str">
            <v>2 2. Transferencias</v>
          </cell>
          <cell r="CI342" t="str">
            <v>1 1-Pesos Colombianos</v>
          </cell>
          <cell r="CJ342" t="str">
            <v>149 3. Bogotá D.C.</v>
          </cell>
          <cell r="CK342" t="str">
            <v>17 17 La Candelaria</v>
          </cell>
          <cell r="CL342" t="str">
            <v>LA CANDELARIA</v>
          </cell>
          <cell r="CM342" t="str">
            <v>1 1. Única</v>
          </cell>
          <cell r="CN342" t="str">
            <v>4 CARRERA</v>
          </cell>
          <cell r="CO342">
            <v>8</v>
          </cell>
          <cell r="CP342">
            <v>9</v>
          </cell>
          <cell r="CQ342">
            <v>83</v>
          </cell>
          <cell r="CR342" t="str">
            <v>1 Interno</v>
          </cell>
          <cell r="CS342" t="str">
            <v>MAURICIO ROMERO HERNANDEZ</v>
          </cell>
          <cell r="CT342">
            <v>79364563</v>
          </cell>
          <cell r="CU342">
            <v>4</v>
          </cell>
        </row>
        <row r="343">
          <cell r="A343">
            <v>341</v>
          </cell>
          <cell r="B343" t="str">
            <v>CONTRATO DE PRESTACIÓN DE SERVICIOS PROFESIONALES Y/O APOYO A LA GESTIÓN</v>
          </cell>
          <cell r="C343" t="str">
            <v>Esdop no. 344 de 2022</v>
          </cell>
          <cell r="D343" t="str">
            <v>CONTRATACIÓN DIRECTA</v>
          </cell>
          <cell r="E343" t="str">
            <v>MAGDA GICELLA MONROY CIFUENTES</v>
          </cell>
          <cell r="F343" t="str">
            <v>FEMENINO</v>
          </cell>
          <cell r="G343">
            <v>52697415</v>
          </cell>
          <cell r="H343">
            <v>3</v>
          </cell>
          <cell r="I343" t="str">
            <v xml:space="preserve"> Prestar sus servicios profesionales a la Secretaría Distrital de Cultura, Recreación y Deporte desde el componente técnico y conceptual en la gestión cultural para implementar estrategias de enfoque territorial en comunidades rurales en las localidades asignadas, en el marco del desarrollo del proyecto Es Cultura Rural y en cumplimiento del proyecto de inversión 7648</v>
          </cell>
          <cell r="J343" t="str">
            <v>17 17. Contrato de Prestación de Servicios</v>
          </cell>
          <cell r="K343" t="str">
            <v>1 Contratista</v>
          </cell>
          <cell r="L343" t="str">
            <v xml:space="preserve">1 Natural </v>
          </cell>
          <cell r="M343" t="str">
            <v>2 Privada (1)</v>
          </cell>
          <cell r="N343" t="str">
            <v>4 Persona Natural (2)</v>
          </cell>
          <cell r="O343" t="str">
            <v xml:space="preserve">31 31-Servicios Profesionales </v>
          </cell>
          <cell r="P343" t="str">
            <v>CL 153 No 97b 30 int k casa 7</v>
          </cell>
          <cell r="Q343">
            <v>6803494</v>
          </cell>
          <cell r="R343" t="str">
            <v>ambitotas11@gmail.com</v>
          </cell>
          <cell r="S343">
            <v>29337</v>
          </cell>
          <cell r="T343">
            <v>42</v>
          </cell>
          <cell r="U343" t="str">
            <v>BOGOTA, BOGOTÁ D.C.</v>
          </cell>
          <cell r="V343" t="str">
            <v>Profesional en ciencias sociales y humanas, comunicación social, periodismo, ingeniería, arquitectura, urbanismo y afines con tres (3) años de experiencia profesional, de los cuales al menos dos (02) se deben relacionar con gestión cultural territorial, trabajo con comunidades rurales, políticas públicas de ruralidad, gestión social o comunitaria en contextos rurales.</v>
          </cell>
          <cell r="W343" t="str">
            <v>NO APLICA</v>
          </cell>
          <cell r="X343" t="str">
            <v>NO APLICA</v>
          </cell>
          <cell r="Y343" t="str">
            <v>CO1.PCCNTR.3461280</v>
          </cell>
          <cell r="Z343" t="str">
            <v>https://community.secop.gov.co/Public/Tendering/ContractNoticePhases/View?PPI=CO1.PPI.16913842&amp;isFromPublicArea=True&amp;isModal=False</v>
          </cell>
          <cell r="AA343">
            <v>44587</v>
          </cell>
          <cell r="AB343" t="str">
            <v>5 Contratación directa</v>
          </cell>
          <cell r="AC343" t="str">
            <v>33 Prestación de Servicios Profesionales y Apoyo (5-8)</v>
          </cell>
          <cell r="AE343" t="str">
            <v>1 1. Ley 80</v>
          </cell>
          <cell r="AF343" t="str">
            <v>SUBSECRETARIA DE GOBERNANZA</v>
          </cell>
          <cell r="AG343" t="str">
            <v>DIRECCIÓN DE ASUNTOS LOCALES Y PARTICIPACION</v>
          </cell>
          <cell r="AH343" t="str">
            <v>1 1. Inversión</v>
          </cell>
          <cell r="AI343">
            <v>7881</v>
          </cell>
          <cell r="AJ343" t="str">
            <v>O2301160124000000</v>
          </cell>
          <cell r="AK343" t="str">
            <v>Generación de desarrollo social y económico sostenible a través de actividades culturales y creativas en Bogotá.</v>
          </cell>
          <cell r="AO343">
            <v>72106166</v>
          </cell>
          <cell r="AR343">
            <v>72106166</v>
          </cell>
          <cell r="AV343">
            <v>6555106</v>
          </cell>
          <cell r="AW343">
            <v>397</v>
          </cell>
          <cell r="AX343">
            <v>72106166</v>
          </cell>
          <cell r="AY343">
            <v>44589</v>
          </cell>
          <cell r="AZ343">
            <v>295</v>
          </cell>
          <cell r="BA343">
            <v>72106166</v>
          </cell>
          <cell r="BB343">
            <v>44573</v>
          </cell>
          <cell r="BC343" t="str">
            <v>6 6: Prestacion de servicios</v>
          </cell>
          <cell r="BD343" t="str">
            <v>1 Nacional</v>
          </cell>
          <cell r="BE343" t="str">
            <v>3 3. Único Contratista</v>
          </cell>
          <cell r="BF343">
            <v>44589</v>
          </cell>
          <cell r="BG343">
            <v>44592</v>
          </cell>
          <cell r="BH343">
            <v>44926</v>
          </cell>
          <cell r="BI343">
            <v>44926</v>
          </cell>
          <cell r="BJ343" t="str">
            <v>2 2-Ejecución</v>
          </cell>
          <cell r="BK343" t="str">
            <v>1 1. Días</v>
          </cell>
          <cell r="BL343">
            <v>334</v>
          </cell>
          <cell r="BO343">
            <v>334</v>
          </cell>
          <cell r="BP343">
            <v>44592</v>
          </cell>
          <cell r="BQ343">
            <v>44588</v>
          </cell>
          <cell r="BR343">
            <v>45109</v>
          </cell>
          <cell r="CE343" t="str">
            <v>PENDIENTE</v>
          </cell>
          <cell r="CF343" t="str">
            <v>PENDIENTE</v>
          </cell>
          <cell r="CG343" t="str">
            <v>3 3. Municipal</v>
          </cell>
          <cell r="CH343" t="str">
            <v>2 2. Transferencias</v>
          </cell>
          <cell r="CI343" t="str">
            <v>1 1-Pesos Colombianos</v>
          </cell>
          <cell r="CJ343" t="str">
            <v>149 3. Bogotá D.C.</v>
          </cell>
          <cell r="CK343" t="str">
            <v>17 17 La Candelaria</v>
          </cell>
          <cell r="CL343" t="str">
            <v>LA CANDELARIA</v>
          </cell>
          <cell r="CM343" t="str">
            <v>1 1. Única</v>
          </cell>
          <cell r="CN343" t="str">
            <v>4 CARRERA</v>
          </cell>
          <cell r="CO343">
            <v>8</v>
          </cell>
          <cell r="CP343">
            <v>9</v>
          </cell>
          <cell r="CQ343">
            <v>83</v>
          </cell>
          <cell r="CR343" t="str">
            <v>1 Interno</v>
          </cell>
          <cell r="CS343" t="str">
            <v>ALEJANDRO FRANCO PLATA</v>
          </cell>
          <cell r="CT343">
            <v>1071166627</v>
          </cell>
          <cell r="CU343">
            <v>1</v>
          </cell>
        </row>
        <row r="344">
          <cell r="A344">
            <v>342</v>
          </cell>
          <cell r="B344" t="str">
            <v>CONTRATO DE PRESTACIÓN DE SERVICIOS PROFESIONALES Y/O APOYO A LA GESTIÓN</v>
          </cell>
          <cell r="C344" t="str">
            <v>Esdop 278 de 2022</v>
          </cell>
          <cell r="D344" t="str">
            <v>CONTRATACIÓN DIRECTA</v>
          </cell>
          <cell r="E344" t="str">
            <v>CEDENTE: STEFANY CERQUERA SANCHEZ
CESIONARIO: TATIANA KATERINE FERNANDEZ BASTO</v>
          </cell>
          <cell r="F344" t="str">
            <v>FEMENINO</v>
          </cell>
          <cell r="G344" t="str">
            <v>CEDENTE: 1026563917
CESIONARIO: 1013610204</v>
          </cell>
          <cell r="H344" t="str">
            <v>CEDENTE: 1
CESIONARIO: 1</v>
          </cell>
          <cell r="I344" t="str">
            <v xml:space="preserve"> Prestar servicios profesionales a la Subsecretaría Distrital de Cultura Ciudadana y Gestión de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apoyar el desarrollo y mantenimiento de los tableros de control, visualización de datos y gestión de información estadística proveniente de las mediciones e indicadores relacionados con las estrategias de cultura ciudadana, programadas para la vigencia 2022.</v>
          </cell>
          <cell r="J344" t="str">
            <v>17 17. Contrato de Prestación de Servicios</v>
          </cell>
          <cell r="K344" t="str">
            <v>1 Contratista</v>
          </cell>
          <cell r="L344" t="str">
            <v xml:space="preserve">1 Natural </v>
          </cell>
          <cell r="M344" t="str">
            <v>2 Privada (1)</v>
          </cell>
          <cell r="N344" t="str">
            <v>4 Persona Natural (2)</v>
          </cell>
          <cell r="O344" t="str">
            <v xml:space="preserve">31 31-Servicios Profesionales </v>
          </cell>
          <cell r="P344" t="str">
            <v>CEDENTE: Calle25 No 35-38
CESIONARIO: CL 81 113 46 IN 4 AP 201</v>
          </cell>
          <cell r="Q344" t="str">
            <v>CEDENTE: 4777657
CESIONARIO: 3012774795</v>
          </cell>
          <cell r="R344" t="str">
            <v>CEDENTE: cerquera0419@gmail.com
CESIONARIO: tatiana.kfernandez@gmail.com</v>
          </cell>
          <cell r="S344" t="str">
            <v>29/4/1990
16/02/1990</v>
          </cell>
          <cell r="T344" t="str">
            <v>32
32</v>
          </cell>
          <cell r="U344" t="str">
            <v>BOGOTA, BOGOTÁ D.C.</v>
          </cell>
          <cell r="V344" t="str">
            <v>Economista con una experiencia
superior a siete (7) años en procesos de representación gráfica, análisis de información y herramientas de análisis de datos.</v>
          </cell>
          <cell r="W344" t="str">
            <v>NO APLICA</v>
          </cell>
          <cell r="X344" t="str">
            <v>NO APLICA</v>
          </cell>
          <cell r="Y344" t="str">
            <v>CO1.PCCNTR.3463169</v>
          </cell>
          <cell r="Z344" t="str">
            <v>https://community.secop.gov.co/Public/Tendering/ContractNoticePhases/View?PPI=CO1.PPI.17177194&amp;isFromPublicArea=True&amp;isModal=False</v>
          </cell>
          <cell r="AA344">
            <v>44587</v>
          </cell>
          <cell r="AB344" t="str">
            <v>5 Contratación directa</v>
          </cell>
          <cell r="AC344" t="str">
            <v>33 Prestación de Servicios Profesionales y Apoyo (5-8)</v>
          </cell>
          <cell r="AE344" t="str">
            <v>1 1. Ley 80</v>
          </cell>
          <cell r="AF344" t="str">
            <v>SUBSECRETARIA DE CULTURA CIUDADANA</v>
          </cell>
          <cell r="AG344" t="str">
            <v>DIRECCIÓN OBSERVATORIO Y GESTIÓN DEL CONOCIMIENTO CULTURAL</v>
          </cell>
          <cell r="AH344" t="str">
            <v>1 1. Inversión</v>
          </cell>
          <cell r="AI344">
            <v>7881</v>
          </cell>
          <cell r="AJ344" t="str">
            <v>O2301160124000000</v>
          </cell>
          <cell r="AK344" t="str">
            <v>Generación de desarrollo social y económico sostenible a través de actividades culturales y creativas en Bogotá.</v>
          </cell>
          <cell r="AO344">
            <v>56356102</v>
          </cell>
          <cell r="AR344">
            <v>56356102</v>
          </cell>
          <cell r="AV344">
            <v>5123282</v>
          </cell>
          <cell r="AW344">
            <v>364</v>
          </cell>
          <cell r="AX344">
            <v>56356102</v>
          </cell>
          <cell r="AY344">
            <v>44589</v>
          </cell>
          <cell r="AZ344">
            <v>453</v>
          </cell>
          <cell r="BA344">
            <v>56356102</v>
          </cell>
          <cell r="BB344">
            <v>44582</v>
          </cell>
          <cell r="BC344" t="str">
            <v>6 6: Prestacion de servicios</v>
          </cell>
          <cell r="BD344" t="str">
            <v>1 Nacional</v>
          </cell>
          <cell r="BE344" t="str">
            <v>3 3. Único Contratista</v>
          </cell>
          <cell r="BF344">
            <v>44588</v>
          </cell>
          <cell r="BG344">
            <v>44596</v>
          </cell>
          <cell r="BH344">
            <v>44925</v>
          </cell>
          <cell r="BI344">
            <v>44925</v>
          </cell>
          <cell r="BJ344" t="str">
            <v>2 2-Ejecución</v>
          </cell>
          <cell r="BK344" t="str">
            <v>1 1. Días</v>
          </cell>
          <cell r="BL344">
            <v>329</v>
          </cell>
          <cell r="BO344">
            <v>329</v>
          </cell>
          <cell r="BP344">
            <v>44596</v>
          </cell>
          <cell r="BQ344">
            <v>44588</v>
          </cell>
          <cell r="BR344">
            <v>45107</v>
          </cell>
          <cell r="CE344" t="str">
            <v>PENDIENTE</v>
          </cell>
          <cell r="CF344" t="str">
            <v>PENDIENTE</v>
          </cell>
          <cell r="CG344" t="str">
            <v>3 3. Municipal</v>
          </cell>
          <cell r="CH344" t="str">
            <v>2 2. Transferencias</v>
          </cell>
          <cell r="CI344" t="str">
            <v>1 1-Pesos Colombianos</v>
          </cell>
          <cell r="CJ344" t="str">
            <v>149 3. Bogotá D.C.</v>
          </cell>
          <cell r="CK344" t="str">
            <v>17 17 La Candelaria</v>
          </cell>
          <cell r="CL344" t="str">
            <v>LA CANDELARIA</v>
          </cell>
          <cell r="CM344" t="str">
            <v>1 1. Única</v>
          </cell>
          <cell r="CN344" t="str">
            <v>4 CARRERA</v>
          </cell>
          <cell r="CO344">
            <v>8</v>
          </cell>
          <cell r="CP344">
            <v>9</v>
          </cell>
          <cell r="CQ344">
            <v>83</v>
          </cell>
          <cell r="CR344" t="str">
            <v>1 Interno</v>
          </cell>
          <cell r="CS344" t="str">
            <v>JESUS FERNANDO SANCHEZ VELASQUEZ</v>
          </cell>
          <cell r="CT344">
            <v>15646042</v>
          </cell>
          <cell r="CU344">
            <v>7</v>
          </cell>
          <cell r="CW344" t="str">
            <v>ECONOMISTA</v>
          </cell>
        </row>
        <row r="345">
          <cell r="A345">
            <v>343</v>
          </cell>
          <cell r="B345" t="str">
            <v>CONTRATO DE PRESTACIÓN DE SERVICIOS PROFESIONALES Y/O APOYO A LA GESTIÓN</v>
          </cell>
          <cell r="C345" t="str">
            <v>Esdop 289 de 2022</v>
          </cell>
          <cell r="D345" t="str">
            <v>CONTRATACIÓN DIRECTA</v>
          </cell>
          <cell r="E345" t="str">
            <v>CEDENTE: ANDRES FELIPE JARA MORENO
CESIONARIO:  LEIDY MILENA SALCEDO RAMIREZ</v>
          </cell>
          <cell r="F345" t="str">
            <v>MASCULINO</v>
          </cell>
          <cell r="G345" t="str">
            <v>CEDENTE: 80086253
CESIONARIO:  1000206157</v>
          </cell>
          <cell r="H345" t="str">
            <v>CEDENTE:7
CESIONARIO: 4</v>
          </cell>
          <cell r="I345" t="str">
            <v xml:space="preserve"> Prestar servicios profesionales a la Subsecretaría en cumplimiento de la meta "Diseñar y acompañar la implementación de diez (10) estrategias de cultura ciudadana en torno a los temas priorizados por la administración distrital" asociadas al proyecto de inversión 7879, para apoyar la formulación, ejecución y seguimiento de las acciones de cultura ciudadana relacionadas con la estrategia de movilidad, a desarrollarse en la vigencia 2022.</v>
          </cell>
          <cell r="J345" t="str">
            <v>17 17. Contrato de Prestación de Servicios</v>
          </cell>
          <cell r="K345" t="str">
            <v>1 Contratista</v>
          </cell>
          <cell r="L345" t="str">
            <v xml:space="preserve">1 Natural </v>
          </cell>
          <cell r="M345" t="str">
            <v>2 Privada (1)</v>
          </cell>
          <cell r="N345" t="str">
            <v>4 Persona Natural (2)</v>
          </cell>
          <cell r="O345" t="str">
            <v xml:space="preserve">31 31-Servicios Profesionales </v>
          </cell>
          <cell r="P345" t="str">
            <v>Av cr 15 No. 146-95</v>
          </cell>
          <cell r="Q345">
            <v>3052890024</v>
          </cell>
          <cell r="R345" t="str">
            <v>andres.jara@scrd.gov.co</v>
          </cell>
          <cell r="S345">
            <v>29365</v>
          </cell>
          <cell r="T345">
            <v>42</v>
          </cell>
          <cell r="U345" t="str">
            <v>BOGOTA, BOGOTÁ D.C.</v>
          </cell>
          <cell r="V345" t="str">
            <v>Economista con una experiencia
superior a siete (7) años en procesos de representación gráfica, análisis de información y herramientas de análisis de datos.</v>
          </cell>
          <cell r="W345" t="str">
            <v>NO APLICA</v>
          </cell>
          <cell r="X345" t="str">
            <v>NO APLICA</v>
          </cell>
          <cell r="Y345" t="str">
            <v>CO1.PCCNTR.3464893</v>
          </cell>
          <cell r="Z345" t="str">
            <v>https://community.secop.gov.co/Public/Tendering/ContractNoticePhases/View?PPI=CO1.PPI.17180822&amp;isFromPublicArea=True&amp;isModal=False</v>
          </cell>
          <cell r="AA345">
            <v>44587</v>
          </cell>
          <cell r="AB345" t="str">
            <v>5 Contratación directa</v>
          </cell>
          <cell r="AC345" t="str">
            <v>33 Prestación de Servicios Profesionales y Apoyo (5-8)</v>
          </cell>
          <cell r="AE345" t="str">
            <v>1 1. Ley 80</v>
          </cell>
          <cell r="AF345" t="str">
            <v>SUBSECRETARIA DE CULTURA CIUDADANA</v>
          </cell>
          <cell r="AG345" t="str">
            <v>SUBSECRETARIA DE CULTURA CIUDADANA</v>
          </cell>
          <cell r="AH345" t="str">
            <v>1 1. Inversión</v>
          </cell>
          <cell r="AI345">
            <v>7881</v>
          </cell>
          <cell r="AJ345" t="str">
            <v>O2301160124000000</v>
          </cell>
          <cell r="AK345" t="str">
            <v>Generación de desarrollo social y económico sostenible a través de actividades culturales y creativas en Bogotá.</v>
          </cell>
          <cell r="AO345">
            <v>69921131</v>
          </cell>
          <cell r="AR345">
            <v>69921131</v>
          </cell>
          <cell r="AV345">
            <v>6555106</v>
          </cell>
          <cell r="AW345">
            <v>420</v>
          </cell>
          <cell r="AX345">
            <v>69921131</v>
          </cell>
          <cell r="AY345">
            <v>44589</v>
          </cell>
          <cell r="AZ345">
            <v>393</v>
          </cell>
          <cell r="BA345">
            <v>72106166</v>
          </cell>
          <cell r="BB345">
            <v>44578</v>
          </cell>
          <cell r="BC345" t="str">
            <v>6 6: Prestacion de servicios</v>
          </cell>
          <cell r="BD345" t="str">
            <v>1 Nacional</v>
          </cell>
          <cell r="BE345" t="str">
            <v>3 3. Único Contratista</v>
          </cell>
          <cell r="BF345">
            <v>44588</v>
          </cell>
          <cell r="BG345">
            <v>44599</v>
          </cell>
          <cell r="BH345">
            <v>44922</v>
          </cell>
          <cell r="BI345">
            <v>44922</v>
          </cell>
          <cell r="BJ345" t="str">
            <v>2 2-Ejecución</v>
          </cell>
          <cell r="BK345" t="str">
            <v>1 1. Días</v>
          </cell>
          <cell r="BL345">
            <v>320</v>
          </cell>
          <cell r="BO345">
            <v>320</v>
          </cell>
          <cell r="BP345">
            <v>44592</v>
          </cell>
          <cell r="BQ345">
            <v>44588</v>
          </cell>
          <cell r="BR345">
            <v>45107</v>
          </cell>
          <cell r="CE345" t="str">
            <v>PENDIENTE</v>
          </cell>
          <cell r="CF345" t="str">
            <v>PENDIENTE</v>
          </cell>
          <cell r="CG345" t="str">
            <v>3 3. Municipal</v>
          </cell>
          <cell r="CH345" t="str">
            <v>2 2. Transferencias</v>
          </cell>
          <cell r="CI345" t="str">
            <v>1 1-Pesos Colombianos</v>
          </cell>
          <cell r="CJ345" t="str">
            <v>149 3. Bogotá D.C.</v>
          </cell>
          <cell r="CK345" t="str">
            <v>17 17 La Candelaria</v>
          </cell>
          <cell r="CL345" t="str">
            <v>LA CANDELARIA</v>
          </cell>
          <cell r="CM345" t="str">
            <v>1 1. Única</v>
          </cell>
          <cell r="CN345" t="str">
            <v>4 CARRERA</v>
          </cell>
          <cell r="CO345">
            <v>8</v>
          </cell>
          <cell r="CP345">
            <v>9</v>
          </cell>
          <cell r="CQ345">
            <v>83</v>
          </cell>
          <cell r="CR345" t="str">
            <v>1 Interno</v>
          </cell>
          <cell r="CS345" t="str">
            <v>ZOAD HUMAR FORERO</v>
          </cell>
          <cell r="CT345">
            <v>52221928</v>
          </cell>
          <cell r="CU345">
            <v>7</v>
          </cell>
          <cell r="CW345" t="str">
            <v>ECONOMISTA</v>
          </cell>
        </row>
        <row r="346">
          <cell r="A346">
            <v>344</v>
          </cell>
          <cell r="B346" t="str">
            <v>CONTRATO DE PRESTACIÓN DE SERVICIOS PROFESIONALES Y/O APOYO A LA GESTIÓN</v>
          </cell>
          <cell r="C346" t="str">
            <v>ESTUDIOS PREVIOS 489 DE 2022</v>
          </cell>
          <cell r="D346" t="str">
            <v>CONTRATACIÓN DIRECTA</v>
          </cell>
          <cell r="E346" t="str">
            <v>JUAN MANUEL DIAZ CASTRO</v>
          </cell>
          <cell r="F346" t="str">
            <v>MASCULINO</v>
          </cell>
          <cell r="G346">
            <v>79795560</v>
          </cell>
          <cell r="H346">
            <v>1</v>
          </cell>
          <cell r="I346" t="str">
            <v xml:space="preserve"> Prestar los servicios profesionales a la Secretaría Distrital de Cultura, Recreación y Deporte, para apoyar transversalmente sus funciones misionales desde el acompañamiento jurídico a la gestión normativa, administrativa y contractual a cargo de la Subsecretaría de Gobernanza, en cumplimiento de las metas del proyecto de inversión 7650 dentro de la vigencia 2022, en el marco del Plan Distrital de Desarrollo 2020 2024 "Un Nuevo Contrato Social y Ambiental para la Bogotá del Siglo XXI”</v>
          </cell>
          <cell r="J346" t="str">
            <v>17 17. Contrato de Prestación de Servicios</v>
          </cell>
          <cell r="K346" t="str">
            <v>1 Contratista</v>
          </cell>
          <cell r="L346" t="str">
            <v xml:space="preserve">1 Natural </v>
          </cell>
          <cell r="M346" t="str">
            <v>2 Privada (1)</v>
          </cell>
          <cell r="N346" t="str">
            <v>4 Persona Natural (2)</v>
          </cell>
          <cell r="O346" t="str">
            <v xml:space="preserve">31 31-Servicios Profesionales </v>
          </cell>
          <cell r="P346" t="str">
            <v>Transversal 1 Este No. 57 - 70, Apartamento 303</v>
          </cell>
          <cell r="Q346">
            <v>3005715704</v>
          </cell>
          <cell r="R346" t="str">
            <v>juan.diaz@scrd.gov.co</v>
          </cell>
          <cell r="S346">
            <v>28625</v>
          </cell>
          <cell r="T346">
            <v>44</v>
          </cell>
          <cell r="U346" t="str">
            <v>BOGOTÁ, BOGOTÁ D.C.</v>
          </cell>
          <cell r="V346" t="str">
            <v>Profesional en administración ambiental, (3) años de experiencia profesional, de los cuales al menos dos (02) se deben relacionar con gestión cultural territorial, trabajo con comunidades rurales, políticas públicas de ruralidad, gestión social o comunitaria en contextos rurales.</v>
          </cell>
          <cell r="W346" t="str">
            <v>NO APLICA</v>
          </cell>
          <cell r="X346" t="str">
            <v>NO APLICA</v>
          </cell>
          <cell r="Y346" t="str">
            <v>CO1.PCCNTR.3473676</v>
          </cell>
          <cell r="Z346" t="str">
            <v>https://community.secop.gov.co/Public/Tendering/ContractNoticePhases/View?PPI=CO1.PPI.17234222&amp;isFromPublicArea=True&amp;isModal=False</v>
          </cell>
          <cell r="AA346">
            <v>44588</v>
          </cell>
          <cell r="AB346" t="str">
            <v>5 Contratación directa</v>
          </cell>
          <cell r="AC346" t="str">
            <v>33 Prestación de Servicios Profesionales y Apoyo (5-8)</v>
          </cell>
          <cell r="AE346" t="str">
            <v>1 1. Ley 80</v>
          </cell>
          <cell r="AF346" t="str">
            <v>SUBSECRETARIA DE GOBERNANZA</v>
          </cell>
          <cell r="AG346" t="str">
            <v>SUBSECRETARIA DE GOBERNANZA</v>
          </cell>
          <cell r="AH346" t="str">
            <v>1 1. Inversión</v>
          </cell>
          <cell r="AI346">
            <v>7881</v>
          </cell>
          <cell r="AJ346" t="str">
            <v>O2301160124000000</v>
          </cell>
          <cell r="AK346" t="str">
            <v>Generación de desarrollo social y económico sostenible a través de actividades culturales y creativas en Bogotá.</v>
          </cell>
          <cell r="AO346">
            <v>84320356</v>
          </cell>
          <cell r="AR346">
            <v>84320356</v>
          </cell>
          <cell r="AV346">
            <v>12061547</v>
          </cell>
          <cell r="AW346" t="str">
            <v>340
341</v>
          </cell>
          <cell r="AX346">
            <v>84320356</v>
          </cell>
          <cell r="AY346">
            <v>44589</v>
          </cell>
          <cell r="AZ346" t="str">
            <v>503
484</v>
          </cell>
          <cell r="BA346" t="str">
            <v>84320356
43934094</v>
          </cell>
          <cell r="BB346" t="str">
            <v>26/01/2022
25/01/2022</v>
          </cell>
          <cell r="BC346" t="str">
            <v>6 6: Prestacion de servicios</v>
          </cell>
          <cell r="BD346" t="str">
            <v>1 Nacional</v>
          </cell>
          <cell r="BE346" t="str">
            <v>3 3. Único Contratista</v>
          </cell>
          <cell r="BF346">
            <v>44588</v>
          </cell>
          <cell r="BG346">
            <v>44589</v>
          </cell>
          <cell r="BH346">
            <v>44912</v>
          </cell>
          <cell r="BI346">
            <v>44912</v>
          </cell>
          <cell r="BJ346" t="str">
            <v>2 2-Ejecución</v>
          </cell>
          <cell r="BK346" t="str">
            <v>1 1. Días</v>
          </cell>
          <cell r="BL346">
            <v>323</v>
          </cell>
          <cell r="BO346">
            <v>323</v>
          </cell>
          <cell r="BP346">
            <v>44589</v>
          </cell>
          <cell r="BQ346">
            <v>44588</v>
          </cell>
          <cell r="BR346">
            <v>45107</v>
          </cell>
          <cell r="CE346" t="str">
            <v>PENDIENTE</v>
          </cell>
          <cell r="CF346" t="str">
            <v>PENDIENTE</v>
          </cell>
          <cell r="CG346" t="str">
            <v>3 3. Municipal</v>
          </cell>
          <cell r="CH346" t="str">
            <v>2 2. Transferencias</v>
          </cell>
          <cell r="CI346" t="str">
            <v>1 1-Pesos Colombianos</v>
          </cell>
          <cell r="CJ346" t="str">
            <v>149 3. Bogotá D.C.</v>
          </cell>
          <cell r="CK346" t="str">
            <v>17 17 La Candelaria</v>
          </cell>
          <cell r="CL346" t="str">
            <v>LA CANDELARIA</v>
          </cell>
          <cell r="CM346" t="str">
            <v>1 1. Única</v>
          </cell>
          <cell r="CN346" t="str">
            <v>4 CARRERA</v>
          </cell>
          <cell r="CO346">
            <v>8</v>
          </cell>
          <cell r="CP346">
            <v>9</v>
          </cell>
          <cell r="CQ346">
            <v>83</v>
          </cell>
          <cell r="CR346" t="str">
            <v>1 Interno</v>
          </cell>
          <cell r="CS346" t="str">
            <v>YANETH SUAREZ ACERO</v>
          </cell>
          <cell r="CT346">
            <v>51812827</v>
          </cell>
          <cell r="CU346">
            <v>4</v>
          </cell>
        </row>
        <row r="347">
          <cell r="A347">
            <v>346</v>
          </cell>
          <cell r="B347" t="str">
            <v>CONTRATO DE PRESTACIÓN DE SERVICIOS PROFESIONALES Y/O APOYO A LA GESTIÓN</v>
          </cell>
          <cell r="C347" t="str">
            <v>Esdop no. 474 de 2022</v>
          </cell>
          <cell r="D347" t="str">
            <v>CONTRATACIÓN DIRECTA</v>
          </cell>
          <cell r="E347" t="str">
            <v>DIANA MARIA ZAPATA ALBA</v>
          </cell>
          <cell r="F347" t="str">
            <v>FEMENINO</v>
          </cell>
          <cell r="G347">
            <v>1023864051</v>
          </cell>
          <cell r="H347">
            <v>8</v>
          </cell>
          <cell r="I347" t="str">
            <v xml:space="preserve"> Prestar servicios profesionales para apoyar la articulación de los procesos, programas y proyectos a cargo de la DALP, en el desarrollo del componente técnico y administrativo de las iniciativas ciudadanas priorizadas en mesas de concertación con población víctima del conflicto asociadas con la meta "Realizar eventos de promoción de actividades culturales” y las desarrolladas para la ejecución de la meta “otorgar estímulos de apoyo al sector artístico y cultural”, en el marco del componente A del programa "Es Cultura Local" y en el seguimiento técnico y administrativo al proyecto "Es Cultura Rural", en cumplimiento de las metas 1 y 3 del Proyecto 7648 para la vigencia 2022.</v>
          </cell>
          <cell r="J347" t="str">
            <v>17 17. Contrato de Prestación de Servicios</v>
          </cell>
          <cell r="K347" t="str">
            <v>1 Contratista</v>
          </cell>
          <cell r="L347" t="str">
            <v xml:space="preserve">1 Natural </v>
          </cell>
          <cell r="M347" t="str">
            <v>2 Privada (1)</v>
          </cell>
          <cell r="N347" t="str">
            <v>4 Persona Natural (2)</v>
          </cell>
          <cell r="O347" t="str">
            <v xml:space="preserve">31 31-Servicios Profesionales </v>
          </cell>
          <cell r="P347" t="str">
            <v>cra 12 sur 17-41 este</v>
          </cell>
          <cell r="Q347">
            <v>7136747</v>
          </cell>
          <cell r="R347" t="str">
            <v>diana.zapata@scrd.gov.co</v>
          </cell>
          <cell r="S347">
            <v>31500</v>
          </cell>
          <cell r="T347">
            <v>36</v>
          </cell>
          <cell r="U347" t="str">
            <v>BOGOTA, BOGOTÁ D.C.</v>
          </cell>
          <cell r="V347" t="str">
            <v>Administradora Pública, on experiencia profesional en apoyo a supervisión y seguimiento de contratos en el sector público de cuatro (4) años</v>
          </cell>
          <cell r="W347" t="str">
            <v>NO APLICA</v>
          </cell>
          <cell r="X347" t="str">
            <v>NO APLICA</v>
          </cell>
          <cell r="Y347" t="str">
            <v>CO1.PCCNTR.3470705</v>
          </cell>
          <cell r="Z347" t="str">
            <v>https://community.secop.gov.co/Public/Tendering/ContractNoticePhases/View?PPI=CO1.PPI.17077010&amp;isFromPublicArea=True&amp;isModal=False</v>
          </cell>
          <cell r="AA347">
            <v>44587</v>
          </cell>
          <cell r="AB347" t="str">
            <v>5 Contratación directa</v>
          </cell>
          <cell r="AC347" t="str">
            <v>33 Prestación de Servicios Profesionales y Apoyo (5-8)</v>
          </cell>
          <cell r="AE347" t="str">
            <v>1 1. Ley 80</v>
          </cell>
          <cell r="AF347" t="str">
            <v>SUBSECRETARIA DE GOBERNANZA</v>
          </cell>
          <cell r="AG347" t="str">
            <v>DIRECCIÓN DE ASUNTOS LOCALES Y PARTICIPACION</v>
          </cell>
          <cell r="AH347" t="str">
            <v>1 1. Inversión</v>
          </cell>
          <cell r="AI347">
            <v>7881</v>
          </cell>
          <cell r="AJ347" t="str">
            <v>O2301160124000000</v>
          </cell>
          <cell r="AK347" t="str">
            <v>Generación de desarrollo social y económico sostenible a través de actividades culturales y creativas en Bogotá.</v>
          </cell>
          <cell r="AO347">
            <v>79981198</v>
          </cell>
          <cell r="AR347">
            <v>79981198</v>
          </cell>
          <cell r="AV347">
            <v>7271018</v>
          </cell>
          <cell r="AW347">
            <v>379</v>
          </cell>
          <cell r="AX347">
            <v>79981198</v>
          </cell>
          <cell r="AY347">
            <v>44589</v>
          </cell>
          <cell r="AZ347">
            <v>440</v>
          </cell>
          <cell r="BA347">
            <v>79981198</v>
          </cell>
          <cell r="BB347">
            <v>44581</v>
          </cell>
          <cell r="BC347" t="str">
            <v>6 6: Prestacion de servicios</v>
          </cell>
          <cell r="BD347" t="str">
            <v>1 Nacional</v>
          </cell>
          <cell r="BE347" t="str">
            <v>3 3. Único Contratista</v>
          </cell>
          <cell r="BF347">
            <v>44589</v>
          </cell>
          <cell r="BG347">
            <v>44592</v>
          </cell>
          <cell r="BH347">
            <v>44926</v>
          </cell>
          <cell r="BI347">
            <v>44926</v>
          </cell>
          <cell r="BJ347" t="str">
            <v>2 2-Ejecución</v>
          </cell>
          <cell r="BK347" t="str">
            <v>1 1. Días</v>
          </cell>
          <cell r="BL347">
            <v>334</v>
          </cell>
          <cell r="BO347">
            <v>334</v>
          </cell>
          <cell r="BP347">
            <v>44592</v>
          </cell>
          <cell r="BQ347">
            <v>44588</v>
          </cell>
          <cell r="BR347">
            <v>45112</v>
          </cell>
          <cell r="CE347" t="str">
            <v>PENDIENTE</v>
          </cell>
          <cell r="CF347" t="str">
            <v>PENDIENTE</v>
          </cell>
          <cell r="CG347" t="str">
            <v>3 3. Municipal</v>
          </cell>
          <cell r="CH347" t="str">
            <v>2 2. Transferencias</v>
          </cell>
          <cell r="CI347" t="str">
            <v>1 1-Pesos Colombianos</v>
          </cell>
          <cell r="CJ347" t="str">
            <v>149 3. Bogotá D.C.</v>
          </cell>
          <cell r="CK347" t="str">
            <v>17 17 La Candelaria</v>
          </cell>
          <cell r="CL347" t="str">
            <v>LA CANDELARIA</v>
          </cell>
          <cell r="CM347" t="str">
            <v>1 1. Única</v>
          </cell>
          <cell r="CN347" t="str">
            <v>4 CARRERA</v>
          </cell>
          <cell r="CO347">
            <v>8</v>
          </cell>
          <cell r="CP347">
            <v>9</v>
          </cell>
          <cell r="CQ347">
            <v>83</v>
          </cell>
          <cell r="CR347" t="str">
            <v>1 Interno</v>
          </cell>
          <cell r="CS347" t="str">
            <v>ALEJANDRO FRANCO PLATA</v>
          </cell>
          <cell r="CT347">
            <v>1071166627</v>
          </cell>
          <cell r="CU347">
            <v>1</v>
          </cell>
          <cell r="CW347" t="str">
            <v>ADMINISTRADOR PUBLICO</v>
          </cell>
        </row>
        <row r="348">
          <cell r="A348">
            <v>347</v>
          </cell>
          <cell r="B348" t="str">
            <v>CONTRATO DE PRESTACIÓN DE SERVICIOS PROFESIONALES Y/O APOYO A LA GESTIÓN</v>
          </cell>
          <cell r="C348" t="str">
            <v>Esdop 203 de 2022</v>
          </cell>
          <cell r="D348" t="str">
            <v>CONTRATACIÓN DIRECTA</v>
          </cell>
          <cell r="E348" t="str">
            <v>RAFAEL HURTADO DE MENDOZA RICO</v>
          </cell>
          <cell r="F348" t="str">
            <v>MASCULINO</v>
          </cell>
          <cell r="G348">
            <v>1020730537</v>
          </cell>
          <cell r="H348">
            <v>9</v>
          </cell>
          <cell r="I348" t="str">
            <v xml:space="preserve"> PRESTAR SERVICIOS PROFESIONALES A LA SUBSECRETARIA DISTRITAL DE CULTURA CIUDADANA Y GESTION DEL CONOCIMIENTO EN CUMPLIMIENTO DE LAS METAS ASOCIADAS AL PROYECTO DE INVERSION 7879 "FORTALECIMIENTO DE LA CULTURA CIUDADANA Y SU INSTITUCIONALIDAD EN BOGOTA", PARA A POYAR LA GESTION OPERATIVA Y TECNICA DE LAS ACCIONES DE CULTURA CIUDADANA EN EL MARCO DE LA RED DE CULTURA CIUDADANA Y DEMOCRATICA, LA POLITICA PUBLICA DE CULTURA CIUDADANA Y LA ESCUELA DE CULTURA CIUDADANA PARA LA VIGENCIA 2022.</v>
          </cell>
          <cell r="J348" t="str">
            <v>17 17. Contrato de Prestación de Servicios</v>
          </cell>
          <cell r="K348" t="str">
            <v>1 Contratista</v>
          </cell>
          <cell r="L348" t="str">
            <v xml:space="preserve">1 Natural </v>
          </cell>
          <cell r="M348" t="str">
            <v>2 Privada (1)</v>
          </cell>
          <cell r="N348" t="str">
            <v>4 Persona Natural (2)</v>
          </cell>
          <cell r="O348" t="str">
            <v xml:space="preserve">31 31-Servicios Profesionales </v>
          </cell>
          <cell r="P348" t="str">
            <v>CL 118 52 B 03 AP 505</v>
          </cell>
          <cell r="Q348">
            <v>4834852</v>
          </cell>
          <cell r="R348" t="str">
            <v>rafael.hurtado@scrd.gov.co</v>
          </cell>
          <cell r="S348">
            <v>32171</v>
          </cell>
          <cell r="T348">
            <v>34</v>
          </cell>
          <cell r="U348" t="str">
            <v>PERÚ, LIMA</v>
          </cell>
          <cell r="V348" t="str">
            <v xml:space="preserve"> Profesional en sociología con experiencia superior a un (1) año.</v>
          </cell>
          <cell r="W348" t="str">
            <v>NO APLICA</v>
          </cell>
          <cell r="X348" t="str">
            <v>NO APLICA</v>
          </cell>
          <cell r="Y348" t="str">
            <v>CO1.PCCNTR.3470948</v>
          </cell>
          <cell r="Z348" t="str">
            <v>https://community.secop.gov.co/Public/Tendering/ContractNoticePhases/View?PPI=CO1.PPI.17151247&amp;isFromPublicArea=True&amp;isModal=False</v>
          </cell>
          <cell r="AA348">
            <v>44587</v>
          </cell>
          <cell r="AB348" t="str">
            <v>5 Contratación directa</v>
          </cell>
          <cell r="AC348" t="str">
            <v>33 Prestación de Servicios Profesionales y Apoyo (5-8)</v>
          </cell>
          <cell r="AE348" t="str">
            <v>1 1. Ley 80</v>
          </cell>
          <cell r="AF348" t="str">
            <v>SUBSECRETARIA DE CULTURA CIUDADANA</v>
          </cell>
          <cell r="AG348" t="str">
            <v>SUBSECRETARIA DE CULTURA CIUDADANA</v>
          </cell>
          <cell r="AH348" t="str">
            <v>1 1. Inversión</v>
          </cell>
          <cell r="AI348">
            <v>7881</v>
          </cell>
          <cell r="AJ348" t="str">
            <v>O2301160124000000</v>
          </cell>
          <cell r="AK348" t="str">
            <v>Generación de desarrollo social y económico sostenible a través de actividades culturales y creativas en Bogotá.</v>
          </cell>
          <cell r="AO348">
            <v>48457167</v>
          </cell>
          <cell r="AR348">
            <v>48457167</v>
          </cell>
          <cell r="AV348">
            <v>4405197</v>
          </cell>
          <cell r="AW348">
            <v>393</v>
          </cell>
          <cell r="AX348">
            <v>48457167</v>
          </cell>
          <cell r="AY348">
            <v>44589</v>
          </cell>
          <cell r="AZ348">
            <v>392</v>
          </cell>
          <cell r="BA348">
            <v>48457167</v>
          </cell>
          <cell r="BB348">
            <v>44578</v>
          </cell>
          <cell r="BC348" t="str">
            <v>6 6: Prestacion de servicios</v>
          </cell>
          <cell r="BD348" t="str">
            <v>1 Nacional</v>
          </cell>
          <cell r="BE348" t="str">
            <v>3 3. Único Contratista</v>
          </cell>
          <cell r="BF348">
            <v>44589</v>
          </cell>
          <cell r="BG348">
            <v>44593</v>
          </cell>
          <cell r="BH348">
            <v>44925</v>
          </cell>
          <cell r="BI348">
            <v>44925</v>
          </cell>
          <cell r="BJ348" t="str">
            <v>2 2-Ejecución</v>
          </cell>
          <cell r="BK348" t="str">
            <v>1 1. Días</v>
          </cell>
          <cell r="BL348">
            <v>332</v>
          </cell>
          <cell r="BO348">
            <v>332</v>
          </cell>
          <cell r="BP348">
            <v>44592</v>
          </cell>
          <cell r="BQ348">
            <v>44588</v>
          </cell>
          <cell r="BR348">
            <v>45107</v>
          </cell>
          <cell r="CE348" t="str">
            <v>PENDIENTE</v>
          </cell>
          <cell r="CF348" t="str">
            <v>PENDIENTE</v>
          </cell>
          <cell r="CG348" t="str">
            <v>3 3. Municipal</v>
          </cell>
          <cell r="CH348" t="str">
            <v>2 2. Transferencias</v>
          </cell>
          <cell r="CI348" t="str">
            <v>1 1-Pesos Colombianos</v>
          </cell>
          <cell r="CJ348" t="str">
            <v>149 3. Bogotá D.C.</v>
          </cell>
          <cell r="CK348" t="str">
            <v>17 17 La Candelaria</v>
          </cell>
          <cell r="CL348" t="str">
            <v>LA CANDELARIA</v>
          </cell>
          <cell r="CM348" t="str">
            <v>1 1. Única</v>
          </cell>
          <cell r="CN348" t="str">
            <v>4 CARRERA</v>
          </cell>
          <cell r="CO348">
            <v>8</v>
          </cell>
          <cell r="CP348">
            <v>9</v>
          </cell>
          <cell r="CQ348">
            <v>83</v>
          </cell>
          <cell r="CR348" t="str">
            <v>1 Interno</v>
          </cell>
          <cell r="CS348" t="str">
            <v>DAVID ESTEBAN CORDOBA ARIZA</v>
          </cell>
          <cell r="CT348">
            <v>81717279</v>
          </cell>
          <cell r="CU348">
            <v>0</v>
          </cell>
        </row>
        <row r="349">
          <cell r="A349">
            <v>348</v>
          </cell>
          <cell r="B349" t="str">
            <v>CONTRATO DE PRESTACIÓN DE SERVICIOS PROFESIONALES Y/O APOYO A LA GESTIÓN</v>
          </cell>
          <cell r="C349" t="str">
            <v>ESDOP NO. 479 DE 2022</v>
          </cell>
          <cell r="D349" t="str">
            <v>CONTRATACIÓN DIRECTA</v>
          </cell>
          <cell r="E349" t="str">
            <v>GERMAN ERNESTO HERRERA</v>
          </cell>
          <cell r="F349" t="str">
            <v>MASCULINO</v>
          </cell>
          <cell r="G349">
            <v>86060496</v>
          </cell>
          <cell r="H349">
            <v>9</v>
          </cell>
          <cell r="I349" t="str">
            <v xml:space="preserve"> Prestar los Servicios profesionales para realizar actividades de desarrollo, mantenimiento, actualización, administración y monitoreo de componentes de software en la capa de negocio y persistencia de datos de componentes web del Sistema Único de Información Misional de la entidad que permitan interoperar con otros componentes, en cumplimiento de las metas del proyecto de inversión 7650 en el marco del Plan Distrital de Desarrollo 2020 2024 "Un Nuevo Contrato Social y Ambiental para la Bogotá del Siglo XXI"</v>
          </cell>
          <cell r="J349" t="str">
            <v>17 17. Contrato de Prestación de Servicios</v>
          </cell>
          <cell r="K349" t="str">
            <v>1 Contratista</v>
          </cell>
          <cell r="L349" t="str">
            <v xml:space="preserve">1 Natural </v>
          </cell>
          <cell r="M349" t="str">
            <v>2 Privada (1)</v>
          </cell>
          <cell r="N349" t="str">
            <v>4 Persona Natural (2)</v>
          </cell>
          <cell r="O349" t="str">
            <v xml:space="preserve">31 31-Servicios Profesionales </v>
          </cell>
          <cell r="P349" t="str">
            <v>CL 23 34 44</v>
          </cell>
          <cell r="Q349">
            <v>3003458961</v>
          </cell>
          <cell r="R349" t="str">
            <v>german.herrera@scrd.gov.co</v>
          </cell>
          <cell r="S349">
            <v>29018</v>
          </cell>
          <cell r="T349">
            <v>43</v>
          </cell>
          <cell r="U349" t="str">
            <v>META, VILLAVICENCIO</v>
          </cell>
          <cell r="V349" t="str">
            <v>Ingeniería de Sistemas con más de 4 años de experiencia profesional</v>
          </cell>
          <cell r="W349" t="str">
            <v>NO APLICA</v>
          </cell>
          <cell r="X349" t="str">
            <v>NO APLICA</v>
          </cell>
          <cell r="Y349" t="str">
            <v>CO1.PCCNTR.3472145</v>
          </cell>
          <cell r="Z349" t="str">
            <v>https://community.secop.gov.co/Public/Tendering/ContractNoticePhases/View?PPI=CO1.PPI.17212464&amp;isFromPublicArea=True&amp;isModal=False</v>
          </cell>
          <cell r="AA349">
            <v>44588</v>
          </cell>
          <cell r="AB349" t="str">
            <v>5 Contratación directa</v>
          </cell>
          <cell r="AC349" t="str">
            <v>33 Prestación de Servicios Profesionales y Apoyo (5-8)</v>
          </cell>
          <cell r="AE349" t="str">
            <v>1 1. Ley 80</v>
          </cell>
          <cell r="AF349" t="str">
            <v>SUBSECRETARIA DE CULTURA CIUDADANA</v>
          </cell>
          <cell r="AG349" t="str">
            <v>OFICINA DE TECNOLOGIAS DE LA INFORMACION</v>
          </cell>
          <cell r="AH349" t="str">
            <v>1 1. Inversión</v>
          </cell>
          <cell r="AI349">
            <v>7881</v>
          </cell>
          <cell r="AJ349" t="str">
            <v>O2301160124000000</v>
          </cell>
          <cell r="AK349" t="str">
            <v>Generación de desarrollo social y económico sostenible a través de actividades culturales y creativas en Bogotá.</v>
          </cell>
          <cell r="AO349">
            <v>79981198</v>
          </cell>
          <cell r="AR349">
            <v>79981198</v>
          </cell>
          <cell r="AV349">
            <v>7271018</v>
          </cell>
          <cell r="AW349">
            <v>347</v>
          </cell>
          <cell r="AX349">
            <v>79981198</v>
          </cell>
          <cell r="AY349">
            <v>44589</v>
          </cell>
          <cell r="AZ349">
            <v>486</v>
          </cell>
          <cell r="BA349">
            <v>79981198</v>
          </cell>
          <cell r="BB349">
            <v>44586</v>
          </cell>
          <cell r="BC349" t="str">
            <v>6 6: Prestacion de servicios</v>
          </cell>
          <cell r="BD349" t="str">
            <v>1 Nacional</v>
          </cell>
          <cell r="BE349" t="str">
            <v>3 3. Único Contratista</v>
          </cell>
          <cell r="BF349">
            <v>44588</v>
          </cell>
          <cell r="BG349">
            <v>44593</v>
          </cell>
          <cell r="BH349">
            <v>44925</v>
          </cell>
          <cell r="BI349">
            <v>44925</v>
          </cell>
          <cell r="BJ349" t="str">
            <v>2 2-Ejecución</v>
          </cell>
          <cell r="BK349" t="str">
            <v>1 1. Días</v>
          </cell>
          <cell r="BL349">
            <v>332</v>
          </cell>
          <cell r="BO349">
            <v>332</v>
          </cell>
          <cell r="BP349">
            <v>44592</v>
          </cell>
          <cell r="BQ349">
            <v>44588</v>
          </cell>
          <cell r="BR349">
            <v>45106</v>
          </cell>
          <cell r="CE349" t="str">
            <v>PENDIENTE</v>
          </cell>
          <cell r="CF349" t="str">
            <v>PENDIENTE</v>
          </cell>
          <cell r="CG349" t="str">
            <v>3 3. Municipal</v>
          </cell>
          <cell r="CH349" t="str">
            <v>2 2. Transferencias</v>
          </cell>
          <cell r="CI349" t="str">
            <v>1 1-Pesos Colombianos</v>
          </cell>
          <cell r="CJ349" t="str">
            <v>149 3. Bogotá D.C.</v>
          </cell>
          <cell r="CK349" t="str">
            <v>17 17 La Candelaria</v>
          </cell>
          <cell r="CL349" t="str">
            <v>LA CANDELARIA</v>
          </cell>
          <cell r="CM349" t="str">
            <v>1 1. Única</v>
          </cell>
          <cell r="CN349" t="str">
            <v>4 CARRERA</v>
          </cell>
          <cell r="CO349">
            <v>8</v>
          </cell>
          <cell r="CP349">
            <v>9</v>
          </cell>
          <cell r="CQ349">
            <v>83</v>
          </cell>
          <cell r="CR349" t="str">
            <v>1 Interno</v>
          </cell>
          <cell r="CS349" t="str">
            <v>LILIANA MORALES</v>
          </cell>
          <cell r="CT349">
            <v>51954665</v>
          </cell>
          <cell r="CU349">
            <v>7</v>
          </cell>
          <cell r="CW349" t="str">
            <v>INGENIERO DE SISTEMAS</v>
          </cell>
        </row>
        <row r="350">
          <cell r="A350">
            <v>349</v>
          </cell>
          <cell r="B350" t="str">
            <v>CONTRATO DE PRESTACIÓN DE SERVICIOS PROFESIONALES Y/O APOYO A LA GESTIÓN</v>
          </cell>
          <cell r="C350" t="str">
            <v>Esdop no. 352 de 2022</v>
          </cell>
          <cell r="D350" t="str">
            <v>CONTRATACIÓN DIRECTA</v>
          </cell>
          <cell r="E350" t="str">
            <v>MARIA CRISTINA SERJE DE LA OSSA</v>
          </cell>
          <cell r="F350" t="str">
            <v>FEMENINO</v>
          </cell>
          <cell r="G350">
            <v>35461155</v>
          </cell>
          <cell r="H350">
            <v>8</v>
          </cell>
          <cell r="I350" t="str">
            <v xml:space="preserve"> PRESTAR LOS SERVICIOS PROFESIONALES PARA ACOMPAÑAR Y APOYAR DESDE EL COMPONENTE TECNICO A LA DIRECCION DE ASUNTOS LOCALES Y PARTICIPACION, MEDIANTE EL APOYO CONCEPTUAL A PLANES, PROGRAMAS Y PROYECTOS NORMATIVOS Y ESTRATEGICOS Y LAS POLITICAS PUBLICAS QUE SEAN PRIORIZADAS POR LA SCRD EN CUMPLIMIENTO A LAS METAS DEL PROYECTO DE INVERSION 7648.</v>
          </cell>
          <cell r="J350" t="str">
            <v>17 17. Contrato de Prestación de Servicios</v>
          </cell>
          <cell r="K350" t="str">
            <v>1 Contratista</v>
          </cell>
          <cell r="L350" t="str">
            <v xml:space="preserve">1 Natural </v>
          </cell>
          <cell r="M350" t="str">
            <v>2 Privada (1)</v>
          </cell>
          <cell r="N350" t="str">
            <v>4 Persona Natural (2)</v>
          </cell>
          <cell r="O350" t="str">
            <v xml:space="preserve">31 31-Servicios Profesionales </v>
          </cell>
          <cell r="P350" t="str">
            <v>Carrera 14 No. 127 A - 25, apartamento 201</v>
          </cell>
          <cell r="Q350">
            <v>3114441643</v>
          </cell>
          <cell r="R350" t="str">
            <v>maria.serje@scrd.gov.co</v>
          </cell>
          <cell r="S350">
            <v>21736</v>
          </cell>
          <cell r="T350">
            <v>63</v>
          </cell>
          <cell r="U350" t="str">
            <v>BARRANQUILLA, ATLANTICO</v>
          </cell>
          <cell r="V350" t="str">
            <v xml:space="preserve"> Antropologa con experiencia profesional de más de 4 años de experiencia</v>
          </cell>
          <cell r="W350" t="str">
            <v>NO APLICA</v>
          </cell>
          <cell r="X350" t="str">
            <v>NO APLICA</v>
          </cell>
          <cell r="Y350" t="str">
            <v>CO1.PCCNTR.3472121</v>
          </cell>
          <cell r="Z350" t="str">
            <v>https://community.secop.gov.co/Public/Tendering/ContractNoticePhases/View?PPI=CO1.PPI.16915728&amp;isFromPublicArea=True&amp;isModal=False</v>
          </cell>
          <cell r="AA350">
            <v>44587</v>
          </cell>
          <cell r="AB350" t="str">
            <v>5 Contratación directa</v>
          </cell>
          <cell r="AC350" t="str">
            <v>33 Prestación de Servicios Profesionales y Apoyo (5-8)</v>
          </cell>
          <cell r="AE350" t="str">
            <v>1 1. Ley 80</v>
          </cell>
          <cell r="AF350" t="str">
            <v>SUBSECRETARIA DE GOBERNANZA</v>
          </cell>
          <cell r="AG350" t="str">
            <v>DIRECCIÓN DE ASUNTOS LOCALES Y PARTICIPACION</v>
          </cell>
          <cell r="AH350" t="str">
            <v>1 1. Inversión</v>
          </cell>
          <cell r="AI350">
            <v>7881</v>
          </cell>
          <cell r="AJ350" t="str">
            <v>O2301160124000000</v>
          </cell>
          <cell r="AK350" t="str">
            <v>Generación de desarrollo social y económico sostenible a través de actividades culturales y creativas en Bogotá.</v>
          </cell>
          <cell r="AO350">
            <v>127255304</v>
          </cell>
          <cell r="AR350">
            <v>127255304</v>
          </cell>
          <cell r="AV350">
            <v>11568664</v>
          </cell>
          <cell r="AW350">
            <v>392</v>
          </cell>
          <cell r="AX350">
            <v>127255304</v>
          </cell>
          <cell r="AY350">
            <v>44589</v>
          </cell>
          <cell r="AZ350">
            <v>302</v>
          </cell>
          <cell r="BA350">
            <v>127255304</v>
          </cell>
          <cell r="BB350">
            <v>44574</v>
          </cell>
          <cell r="BC350" t="str">
            <v>6 6: Prestacion de servicios</v>
          </cell>
          <cell r="BD350" t="str">
            <v>1 Nacional</v>
          </cell>
          <cell r="BE350" t="str">
            <v>3 3. Único Contratista</v>
          </cell>
          <cell r="BF350">
            <v>44589</v>
          </cell>
          <cell r="BG350">
            <v>44592</v>
          </cell>
          <cell r="BH350">
            <v>44926</v>
          </cell>
          <cell r="BI350">
            <v>44926</v>
          </cell>
          <cell r="BJ350" t="str">
            <v>2 2-Ejecución</v>
          </cell>
          <cell r="BK350" t="str">
            <v>1 1. Días</v>
          </cell>
          <cell r="BL350">
            <v>334</v>
          </cell>
          <cell r="BO350">
            <v>334</v>
          </cell>
          <cell r="BP350">
            <v>44592</v>
          </cell>
          <cell r="BQ350">
            <v>44588</v>
          </cell>
          <cell r="BR350">
            <v>45112</v>
          </cell>
          <cell r="CE350" t="str">
            <v>PENDIENTE</v>
          </cell>
          <cell r="CF350" t="str">
            <v>PENDIENTE</v>
          </cell>
          <cell r="CG350" t="str">
            <v>3 3. Municipal</v>
          </cell>
          <cell r="CH350" t="str">
            <v>2 2. Transferencias</v>
          </cell>
          <cell r="CI350" t="str">
            <v>1 1-Pesos Colombianos</v>
          </cell>
          <cell r="CJ350" t="str">
            <v>149 3. Bogotá D.C.</v>
          </cell>
          <cell r="CK350" t="str">
            <v>17 17 La Candelaria</v>
          </cell>
          <cell r="CL350" t="str">
            <v>LA CANDELARIA</v>
          </cell>
          <cell r="CM350" t="str">
            <v>1 1. Única</v>
          </cell>
          <cell r="CN350" t="str">
            <v>4 CARRERA</v>
          </cell>
          <cell r="CO350">
            <v>8</v>
          </cell>
          <cell r="CP350">
            <v>9</v>
          </cell>
          <cell r="CQ350">
            <v>83</v>
          </cell>
          <cell r="CR350" t="str">
            <v>1 Interno</v>
          </cell>
          <cell r="CS350" t="str">
            <v>ALEJANDRO FRANCO PLATA</v>
          </cell>
          <cell r="CT350">
            <v>1071166627</v>
          </cell>
          <cell r="CU350">
            <v>1</v>
          </cell>
          <cell r="CW350" t="str">
            <v>ANTROPOLOGO</v>
          </cell>
        </row>
        <row r="351">
          <cell r="A351">
            <v>350</v>
          </cell>
          <cell r="B351" t="str">
            <v>CONTRATO DE PRESTACIÓN DE SERVICIOS PROFESIONALES Y/O APOYO A LA GESTIÓN</v>
          </cell>
          <cell r="C351" t="str">
            <v>Esdop no. 323 de 2022</v>
          </cell>
          <cell r="D351" t="str">
            <v>CONTRATACIÓN DIRECTA</v>
          </cell>
          <cell r="E351" t="str">
            <v>DAVID ENRIQUE HERNANDEZ REYES</v>
          </cell>
          <cell r="F351" t="str">
            <v>MASCULINO</v>
          </cell>
          <cell r="G351">
            <v>1023949692</v>
          </cell>
          <cell r="H351">
            <v>5</v>
          </cell>
          <cell r="I351" t="str">
            <v xml:space="preserve"> PRESTAR LOS SERVICIOS DE APOYO A LA GESTION DE LA DALP, EN EL MARCO DE LAS ACTIVIDADES TECNICAS Y OPERATIVAS DEL EQUIPO DE GESTION TERRITORIAL DE LA SECRETARIA DISTRITAL DE CULTURA, RECREACION Y DEPORTE TENDIENTES A LA EJECUCION DEL MODELO DE GESTION CULTURAL TERRITORIAL EN LAS LOCALIDADES DEL DISTRITO CAPITAL, EN CUMPLIMIENTO DE LA META 1 DEL PROYECTO DE INVERSION 7648 PARA LA VIGENCIA 2022.</v>
          </cell>
          <cell r="J351" t="str">
            <v>17 17. Contrato de Prestación de Servicios</v>
          </cell>
          <cell r="K351" t="str">
            <v>1 Contratista</v>
          </cell>
          <cell r="L351" t="str">
            <v xml:space="preserve">1 Natural </v>
          </cell>
          <cell r="M351" t="str">
            <v>2 Privada (1)</v>
          </cell>
          <cell r="N351" t="str">
            <v>4 Persona Natural (2)</v>
          </cell>
          <cell r="O351" t="str">
            <v xml:space="preserve">31 31-Servicios Profesionales </v>
          </cell>
          <cell r="P351" t="str">
            <v>KR 70 C 2 28</v>
          </cell>
          <cell r="Q351">
            <v>3023278184</v>
          </cell>
          <cell r="R351" t="str">
            <v>david.hernandez@mail.scrd.gov.co</v>
          </cell>
          <cell r="S351">
            <v>35127</v>
          </cell>
          <cell r="T351">
            <v>26</v>
          </cell>
          <cell r="U351" t="str">
            <v>BOGOTA, BOGOTÁ D.C.</v>
          </cell>
          <cell r="V351" t="str">
            <v>Tecnico en CONTABILIZACIÓN DE OPERACIONES COMERCIALES Y FINANCIERAS, con experiencia minima de un (1) año</v>
          </cell>
          <cell r="W351" t="str">
            <v>NO APLICA</v>
          </cell>
          <cell r="X351" t="str">
            <v>NO APLICA</v>
          </cell>
          <cell r="Y351" t="str">
            <v>CO1.PCCNTR.3472833</v>
          </cell>
          <cell r="Z351" t="str">
            <v>https://community.secop.gov.co/Public/Tendering/ContractNoticePhases/View?PPI=CO1.PPI.16980355&amp;isFromPublicArea=True&amp;isModal=False</v>
          </cell>
          <cell r="AA351">
            <v>44587</v>
          </cell>
          <cell r="AB351" t="str">
            <v>5 Contratación directa</v>
          </cell>
          <cell r="AC351" t="str">
            <v>33 Prestación de Servicios Profesionales y Apoyo (5-8)</v>
          </cell>
          <cell r="AE351" t="str">
            <v>1 1. Ley 80</v>
          </cell>
          <cell r="AF351" t="str">
            <v>SUBSECRETARIA DE GOBERNANZA</v>
          </cell>
          <cell r="AG351" t="str">
            <v>DIRECCIÓN DE ASUNTOS LOCALES Y PARTICIPACION</v>
          </cell>
          <cell r="AH351" t="str">
            <v>1 1. Inversión</v>
          </cell>
          <cell r="AI351">
            <v>7881</v>
          </cell>
          <cell r="AJ351" t="str">
            <v>O2301160124000000</v>
          </cell>
          <cell r="AK351" t="str">
            <v>Generación de desarrollo social y económico sostenible a través de actividades culturales y creativas en Bogotá.</v>
          </cell>
          <cell r="AO351">
            <v>36268188</v>
          </cell>
          <cell r="AR351">
            <v>36268188</v>
          </cell>
          <cell r="AV351">
            <v>3297108</v>
          </cell>
          <cell r="AW351">
            <v>355</v>
          </cell>
          <cell r="AX351">
            <v>36268188</v>
          </cell>
          <cell r="AY351">
            <v>44589</v>
          </cell>
          <cell r="AZ351">
            <v>214</v>
          </cell>
          <cell r="BA351">
            <v>36268188</v>
          </cell>
          <cell r="BB351">
            <v>44572</v>
          </cell>
          <cell r="BC351" t="str">
            <v>6 6: Prestacion de servicios</v>
          </cell>
          <cell r="BD351" t="str">
            <v>1 Nacional</v>
          </cell>
          <cell r="BE351" t="str">
            <v>3 3. Único Contratista</v>
          </cell>
          <cell r="BF351">
            <v>44589</v>
          </cell>
          <cell r="BG351">
            <v>44593</v>
          </cell>
          <cell r="BH351">
            <v>44926</v>
          </cell>
          <cell r="BI351">
            <v>44926</v>
          </cell>
          <cell r="BJ351" t="str">
            <v>2 2-Ejecución</v>
          </cell>
          <cell r="BK351" t="str">
            <v>1 1. Días</v>
          </cell>
          <cell r="BL351">
            <v>333</v>
          </cell>
          <cell r="BO351">
            <v>333</v>
          </cell>
          <cell r="BP351">
            <v>44593</v>
          </cell>
          <cell r="BQ351">
            <v>44589</v>
          </cell>
          <cell r="BR351">
            <v>45112</v>
          </cell>
          <cell r="CE351" t="str">
            <v>PENDIENTE</v>
          </cell>
          <cell r="CF351" t="str">
            <v>PENDIENTE</v>
          </cell>
          <cell r="CG351" t="str">
            <v>3 3. Municipal</v>
          </cell>
          <cell r="CH351" t="str">
            <v>2 2. Transferencias</v>
          </cell>
          <cell r="CI351" t="str">
            <v>1 1-Pesos Colombianos</v>
          </cell>
          <cell r="CJ351" t="str">
            <v>149 3. Bogotá D.C.</v>
          </cell>
          <cell r="CK351" t="str">
            <v>17 17 La Candelaria</v>
          </cell>
          <cell r="CL351" t="str">
            <v>LA CANDELARIA</v>
          </cell>
          <cell r="CM351" t="str">
            <v>1 1. Única</v>
          </cell>
          <cell r="CN351" t="str">
            <v>4 CARRERA</v>
          </cell>
          <cell r="CO351">
            <v>8</v>
          </cell>
          <cell r="CP351">
            <v>9</v>
          </cell>
          <cell r="CQ351">
            <v>83</v>
          </cell>
          <cell r="CR351" t="str">
            <v>1 Interno</v>
          </cell>
          <cell r="CS351" t="str">
            <v>ALEJANDRO FRANCO PLATA</v>
          </cell>
          <cell r="CT351">
            <v>1071166627</v>
          </cell>
          <cell r="CU351">
            <v>1</v>
          </cell>
        </row>
        <row r="352">
          <cell r="A352">
            <v>351</v>
          </cell>
          <cell r="B352" t="str">
            <v>CONTRATO DE PRESTACIÓN DE SERVICIOS PROFESIONALES Y/O APOYO A LA GESTIÓN</v>
          </cell>
          <cell r="C352" t="str">
            <v>ESDOP 180 DE 2022</v>
          </cell>
          <cell r="D352" t="str">
            <v>CONTRATACIÓN DIRECTA</v>
          </cell>
          <cell r="E352" t="str">
            <v>GILMA LUCIA AGUDELO GUZMAN</v>
          </cell>
          <cell r="F352" t="str">
            <v>FEMENINO</v>
          </cell>
          <cell r="G352">
            <v>1010216168</v>
          </cell>
          <cell r="H352">
            <v>4</v>
          </cell>
          <cell r="I352" t="str">
            <v xml:space="preserve"> PRESTAR CON PLENA AUTONOMIA TECNICA Y ADMINISTRATIVA SUS SERVICIOS PROFESIONALES PARA EL DESARROLLO DEL PROYECTO DE INVERSION 7646 EN LA META NO. 4 PARA LA VIGENCIA 2022, EN LO RELACIONADO CON EL ACOMPAÑAMIENTO A LA SECRETARIA DE CULTURA, RECREACION Y DEPORTE EN EL SEGUIMIENTO Y EN EL DESARROLLO DE ACTIVIDADES MISIONALES Y TECNICAS LIDERADAS POR EL DESPACHO.</v>
          </cell>
          <cell r="J352" t="str">
            <v>17 17. Contrato de Prestación de Servicios</v>
          </cell>
          <cell r="K352" t="str">
            <v>1 Contratista</v>
          </cell>
          <cell r="L352" t="str">
            <v xml:space="preserve">1 Natural </v>
          </cell>
          <cell r="M352" t="str">
            <v>2 Privada (1)</v>
          </cell>
          <cell r="N352" t="str">
            <v>4 Persona Natural (2)</v>
          </cell>
          <cell r="O352" t="str">
            <v xml:space="preserve">31 31-Servicios Profesionales </v>
          </cell>
          <cell r="P352" t="str">
            <v>CL 21 5 59 AP 203</v>
          </cell>
          <cell r="Q352">
            <v>2864427</v>
          </cell>
          <cell r="R352" t="str">
            <v>gilma.agudelo@scrd.gov.co</v>
          </cell>
          <cell r="S352">
            <v>34534</v>
          </cell>
          <cell r="T352">
            <v>28</v>
          </cell>
          <cell r="U352" t="str">
            <v>BOGOTA, BOGOTÁ D.C.</v>
          </cell>
          <cell r="V352" t="str">
            <v>Licenciada en Español y Folología Clásica</v>
          </cell>
          <cell r="W352" t="str">
            <v>NO APLICA</v>
          </cell>
          <cell r="X352" t="str">
            <v>NO APLICA</v>
          </cell>
          <cell r="Y352" t="str">
            <v>CO1.PCCNTR.3473730</v>
          </cell>
          <cell r="Z352" t="str">
            <v>https://community.secop.gov.co/Public/Tendering/ContractNoticePhases/View?PPI=CO1.PPI.17072613&amp;isFromPublicArea=True&amp;isModal=False</v>
          </cell>
          <cell r="AA352">
            <v>44588</v>
          </cell>
          <cell r="AB352" t="str">
            <v>5 Contratación directa</v>
          </cell>
          <cell r="AC352" t="str">
            <v>33 Prestación de Servicios Profesionales y Apoyo (5-8)</v>
          </cell>
          <cell r="AE352" t="str">
            <v>1 1. Ley 80</v>
          </cell>
          <cell r="AF352" t="str">
            <v>DIRECCION DE GESTION CORPORATIVA</v>
          </cell>
          <cell r="AG352" t="str">
            <v>DIRECCIÓN DE GESTIÓN CORPORATIVA</v>
          </cell>
          <cell r="AH352" t="str">
            <v>1 1. Inversión</v>
          </cell>
          <cell r="AI352">
            <v>7881</v>
          </cell>
          <cell r="AJ352" t="str">
            <v>O2301160124000000</v>
          </cell>
          <cell r="AK352" t="str">
            <v>Generación de desarrollo social y económico sostenible a través de actividades culturales y creativas en Bogotá.</v>
          </cell>
          <cell r="AO352">
            <v>48457167</v>
          </cell>
          <cell r="AR352">
            <v>48457167</v>
          </cell>
          <cell r="AV352">
            <v>4405197</v>
          </cell>
          <cell r="AW352">
            <v>402</v>
          </cell>
          <cell r="AX352">
            <v>48457167</v>
          </cell>
          <cell r="AY352">
            <v>44589</v>
          </cell>
          <cell r="AZ352">
            <v>105</v>
          </cell>
          <cell r="BA352">
            <v>48457167</v>
          </cell>
          <cell r="BB352">
            <v>44567</v>
          </cell>
          <cell r="BC352" t="str">
            <v>6 6: Prestacion de servicios</v>
          </cell>
          <cell r="BD352" t="str">
            <v>1 Nacional</v>
          </cell>
          <cell r="BE352" t="str">
            <v>3 3. Único Contratista</v>
          </cell>
          <cell r="BF352">
            <v>44589</v>
          </cell>
          <cell r="BG352">
            <v>44593</v>
          </cell>
          <cell r="BH352">
            <v>44926</v>
          </cell>
          <cell r="BI352">
            <v>44926</v>
          </cell>
          <cell r="BJ352" t="str">
            <v>2 2-Ejecución</v>
          </cell>
          <cell r="BK352" t="str">
            <v>1 1. Días</v>
          </cell>
          <cell r="BL352">
            <v>333</v>
          </cell>
          <cell r="BO352">
            <v>333</v>
          </cell>
          <cell r="BP352">
            <v>44592</v>
          </cell>
          <cell r="BQ352">
            <v>44588</v>
          </cell>
          <cell r="BR352">
            <v>45107</v>
          </cell>
          <cell r="CE352" t="str">
            <v>PENDIENTE</v>
          </cell>
          <cell r="CF352" t="str">
            <v>PENDIENTE</v>
          </cell>
          <cell r="CG352" t="str">
            <v>3 3. Municipal</v>
          </cell>
          <cell r="CH352" t="str">
            <v>2 2. Transferencias</v>
          </cell>
          <cell r="CI352" t="str">
            <v>1 1-Pesos Colombianos</v>
          </cell>
          <cell r="CJ352" t="str">
            <v>149 3. Bogotá D.C.</v>
          </cell>
          <cell r="CK352" t="str">
            <v>17 17 La Candelaria</v>
          </cell>
          <cell r="CL352" t="str">
            <v>LA CANDELARIA</v>
          </cell>
          <cell r="CM352" t="str">
            <v>1 1. Única</v>
          </cell>
          <cell r="CN352" t="str">
            <v>4 CARRERA</v>
          </cell>
          <cell r="CO352">
            <v>8</v>
          </cell>
          <cell r="CP352">
            <v>9</v>
          </cell>
          <cell r="CQ352">
            <v>83</v>
          </cell>
          <cell r="CR352" t="str">
            <v>1 Interno</v>
          </cell>
          <cell r="CS352" t="str">
            <v>YAMILE BORJA MARTINEZ</v>
          </cell>
          <cell r="CT352">
            <v>1010171625</v>
          </cell>
          <cell r="CU352">
            <v>3</v>
          </cell>
        </row>
        <row r="353">
          <cell r="A353">
            <v>352</v>
          </cell>
          <cell r="B353" t="str">
            <v>CONTRATO DE PRESTACIÓN DE SERVICIOS PROFESIONALES Y/O APOYO A LA GESTIÓN</v>
          </cell>
          <cell r="C353" t="str">
            <v>Esdop 281 de 2022</v>
          </cell>
          <cell r="D353" t="str">
            <v>CONTRATACIÓN DIRECTA</v>
          </cell>
          <cell r="E353" t="str">
            <v>JASSON IVAN PINILLOS HINCAPIE</v>
          </cell>
          <cell r="F353" t="str">
            <v>MASCULINO</v>
          </cell>
          <cell r="G353">
            <v>1032439927</v>
          </cell>
          <cell r="H353">
            <v>5</v>
          </cell>
          <cell r="I353" t="str">
            <v xml:space="preserve"> PRESTAR SERVICIOS PROFESIONALES A LA SUBSECRETARIA DISTRITAL DE CULTURA CIUDADANA Y GESTION DEL CONOCIMIENTO EN CUMPLIMIENTO DE LA META DISEÑAR Y ACOMPAÑAR LA IMPLEMENTACION DE DIEZ (10) ESTRATEGIAS DE CULTURA CIUDADANA EN TORNO A LOS TEMAS PRIORIZADOS POR LA ADMINISTRACION DISTRITAL ASOCIADAS AL PROYECTO DE INVERSION 7879, PARA APOYAR EN LA FORMULACION, EJECUCION Y SEGUIMIENTO DE LAS ACCIONES DE CULTURA CIUDADANA RELACIONADAS CON EL PROGRAMA DE PREVENCION DE LA DISCRIMINACION MULTIPLE, A DESARROLLARSE EN LA VIGENCIA 2022.</v>
          </cell>
          <cell r="J353" t="str">
            <v>17 17. Contrato de Prestación de Servicios</v>
          </cell>
          <cell r="K353" t="str">
            <v>1 Contratista</v>
          </cell>
          <cell r="L353" t="str">
            <v xml:space="preserve">1 Natural </v>
          </cell>
          <cell r="M353" t="str">
            <v>2 Privada (1)</v>
          </cell>
          <cell r="N353" t="str">
            <v>4 Persona Natural (2)</v>
          </cell>
          <cell r="O353" t="str">
            <v xml:space="preserve">31 31-Servicios Profesionales </v>
          </cell>
          <cell r="P353" t="str">
            <v>Calle 53b 18-17</v>
          </cell>
          <cell r="Q353">
            <v>5246816</v>
          </cell>
          <cell r="R353" t="str">
            <v>jasson.pinillos@scrd.gov.co</v>
          </cell>
          <cell r="S353">
            <v>33179</v>
          </cell>
          <cell r="T353">
            <v>32</v>
          </cell>
          <cell r="U353" t="str">
            <v>BOGOTA, BOGOTÁ D.C.</v>
          </cell>
          <cell r="V353" t="str">
            <v>Profesional en Psicología y experiencia superior a tres (3) años acciones de información, investigación o sistematización</v>
          </cell>
          <cell r="W353" t="str">
            <v>NO APLICA</v>
          </cell>
          <cell r="X353" t="str">
            <v>NO APLICA</v>
          </cell>
          <cell r="Y353" t="str">
            <v>CO1.PCCNTR.3472484</v>
          </cell>
          <cell r="Z353" t="str">
            <v>https://community.secop.gov.co/Public/Tendering/ContractNoticePhases/View?PPI=CO1.PPI.17220197&amp;isFromPublicArea=True&amp;isModal=False</v>
          </cell>
          <cell r="AA353">
            <v>44588</v>
          </cell>
          <cell r="AB353" t="str">
            <v>5 Contratación directa</v>
          </cell>
          <cell r="AC353" t="str">
            <v>33 Prestación de Servicios Profesionales y Apoyo (5-8)</v>
          </cell>
          <cell r="AE353" t="str">
            <v>1 1. Ley 80</v>
          </cell>
          <cell r="AF353" t="str">
            <v>SUBSECRETARIA DE CULTURA CIUDADANA</v>
          </cell>
          <cell r="AG353" t="str">
            <v>DIRECCIÓN OBSERVATORIO Y GESTIÓN DEL CONOCIMIENTO CULTURAL</v>
          </cell>
          <cell r="AH353" t="str">
            <v>1 1. Inversión</v>
          </cell>
          <cell r="AI353">
            <v>7881</v>
          </cell>
          <cell r="AJ353" t="str">
            <v>O2301160124000000</v>
          </cell>
          <cell r="AK353" t="str">
            <v>Generación de desarrollo social y económico sostenible a través de actividades culturales y creativas en Bogotá.</v>
          </cell>
          <cell r="AO353">
            <v>69921131</v>
          </cell>
          <cell r="AR353">
            <v>69921131</v>
          </cell>
          <cell r="AV353">
            <v>6555106</v>
          </cell>
          <cell r="AW353">
            <v>396</v>
          </cell>
          <cell r="AX353">
            <v>69921131</v>
          </cell>
          <cell r="AY353">
            <v>44589</v>
          </cell>
          <cell r="AZ353">
            <v>136</v>
          </cell>
          <cell r="BA353">
            <v>72106166</v>
          </cell>
          <cell r="BB353">
            <v>44567</v>
          </cell>
          <cell r="BC353" t="str">
            <v>6 6: Prestacion de servicios</v>
          </cell>
          <cell r="BD353" t="str">
            <v>1 Nacional</v>
          </cell>
          <cell r="BE353" t="str">
            <v>3 3. Único Contratista</v>
          </cell>
          <cell r="BF353">
            <v>44589</v>
          </cell>
          <cell r="BG353">
            <v>44593</v>
          </cell>
          <cell r="BH353">
            <v>44915</v>
          </cell>
          <cell r="BI353">
            <v>44915</v>
          </cell>
          <cell r="BJ353" t="str">
            <v>2 2-Ejecución</v>
          </cell>
          <cell r="BK353" t="str">
            <v>1 1. Días</v>
          </cell>
          <cell r="BL353">
            <v>322</v>
          </cell>
          <cell r="BO353">
            <v>322</v>
          </cell>
          <cell r="BP353">
            <v>44592</v>
          </cell>
          <cell r="BQ353">
            <v>44589</v>
          </cell>
          <cell r="BR353">
            <v>45107</v>
          </cell>
          <cell r="CE353" t="str">
            <v>PENDIENTE</v>
          </cell>
          <cell r="CF353" t="str">
            <v>PENDIENTE</v>
          </cell>
          <cell r="CG353" t="str">
            <v>3 3. Municipal</v>
          </cell>
          <cell r="CH353" t="str">
            <v>2 2. Transferencias</v>
          </cell>
          <cell r="CI353" t="str">
            <v>1 1-Pesos Colombianos</v>
          </cell>
          <cell r="CJ353" t="str">
            <v>149 3. Bogotá D.C.</v>
          </cell>
          <cell r="CK353" t="str">
            <v>17 17 La Candelaria</v>
          </cell>
          <cell r="CL353" t="str">
            <v>LA CANDELARIA</v>
          </cell>
          <cell r="CM353" t="str">
            <v>1 1. Única</v>
          </cell>
          <cell r="CN353" t="str">
            <v>4 CARRERA</v>
          </cell>
          <cell r="CO353">
            <v>8</v>
          </cell>
          <cell r="CP353">
            <v>9</v>
          </cell>
          <cell r="CQ353">
            <v>83</v>
          </cell>
          <cell r="CR353" t="str">
            <v>1 Interno</v>
          </cell>
          <cell r="CS353" t="str">
            <v>MAURICIO ROMERO HERNANDEZ</v>
          </cell>
          <cell r="CT353">
            <v>79364563</v>
          </cell>
          <cell r="CU353">
            <v>4</v>
          </cell>
          <cell r="CW353" t="str">
            <v>PSICOLOGO</v>
          </cell>
        </row>
        <row r="354">
          <cell r="A354">
            <v>353</v>
          </cell>
          <cell r="B354" t="str">
            <v>CONTRATO DE PRESTACIÓN DE SERVICIOS PROFESIONALES Y/O APOYO A LA GESTIÓN</v>
          </cell>
          <cell r="C354" t="str">
            <v>ESDOP 475 de 2022</v>
          </cell>
          <cell r="D354" t="str">
            <v>CONTRATACIÓN DIRECTA</v>
          </cell>
          <cell r="E354" t="str">
            <v>JUAN ESTEBAN QUINTERO PAEZ</v>
          </cell>
          <cell r="F354" t="str">
            <v>MASCULINO</v>
          </cell>
          <cell r="G354">
            <v>1010014015</v>
          </cell>
          <cell r="H354">
            <v>9</v>
          </cell>
          <cell r="I354" t="str">
            <v xml:space="preserve"> Prestar con plena autonomía técnica y administrativa sus servicios de apoyo a la gestión para el desarrollo del proyecto de inversión 7646 en la meta No. 4 para la vigencia 2022, en lo relacionado con aspectos asistenciales y operativos para el servicio de atención a la ciudadanía y el cumplimiento de las metas del área.</v>
          </cell>
          <cell r="J354" t="str">
            <v>17 17. Contrato de Prestación de Servicios</v>
          </cell>
          <cell r="K354" t="str">
            <v>1 Contratista</v>
          </cell>
          <cell r="L354" t="str">
            <v xml:space="preserve">1 Natural </v>
          </cell>
          <cell r="M354" t="str">
            <v>2 Privada (1)</v>
          </cell>
          <cell r="N354" t="str">
            <v>4 Persona Natural (2)</v>
          </cell>
          <cell r="O354" t="str">
            <v xml:space="preserve">31 31-Servicios Profesionales </v>
          </cell>
          <cell r="P354" t="str">
            <v>CL 69 A SUR 104 18 CA 172</v>
          </cell>
          <cell r="Q354">
            <v>3232372364</v>
          </cell>
          <cell r="R354" t="str">
            <v>juan.quintero@scrd.gov.co</v>
          </cell>
          <cell r="S354">
            <v>36810</v>
          </cell>
          <cell r="T354">
            <v>22</v>
          </cell>
          <cell r="U354" t="str">
            <v>BOGOTA, BOGOTÁ D.C.</v>
          </cell>
          <cell r="V354" t="str">
            <v>bachiller académico,2años,(2)meses y (7)días de experiencia en atención a la ciudadanía.</v>
          </cell>
          <cell r="W354" t="str">
            <v>NO APLICA</v>
          </cell>
          <cell r="X354" t="str">
            <v>NO APLICA</v>
          </cell>
          <cell r="Y354" t="str">
            <v>CO1.PCCNTR.3474041</v>
          </cell>
          <cell r="Z354" t="str">
            <v>https://community.secop.gov.co/Public/Tendering/ContractNoticePhases/View?PPI=CO1.PPI.17203635&amp;isFromPublicArea=True&amp;isModal=False</v>
          </cell>
          <cell r="AA354">
            <v>44588</v>
          </cell>
          <cell r="AB354" t="str">
            <v>5 Contratación directa</v>
          </cell>
          <cell r="AC354" t="str">
            <v>33 Prestación de Servicios Profesionales y Apoyo (5-8)</v>
          </cell>
          <cell r="AE354" t="str">
            <v>1 1. Ley 80</v>
          </cell>
          <cell r="AF354" t="str">
            <v>DIRECCION DE GESTION CORPORATIVA</v>
          </cell>
          <cell r="AG354" t="str">
            <v>DIRECCIÓN DE GESTIÓN CORPORATIVA</v>
          </cell>
          <cell r="AH354" t="str">
            <v>1 1. Inversión</v>
          </cell>
          <cell r="AI354">
            <v>7881</v>
          </cell>
          <cell r="AJ354" t="str">
            <v>O2301160124000000</v>
          </cell>
          <cell r="AK354" t="str">
            <v>Generación de desarrollo social y económico sostenible a través de actividades culturales y creativas en Bogotá.</v>
          </cell>
          <cell r="AO354">
            <v>23063447</v>
          </cell>
          <cell r="AR354">
            <v>23063447</v>
          </cell>
          <cell r="AV354">
            <v>2096677</v>
          </cell>
          <cell r="AW354">
            <v>348</v>
          </cell>
          <cell r="AX354">
            <v>23063447</v>
          </cell>
          <cell r="AY354">
            <v>44589</v>
          </cell>
          <cell r="AZ354">
            <v>501</v>
          </cell>
          <cell r="BA354">
            <v>23063447</v>
          </cell>
          <cell r="BB354">
            <v>44587</v>
          </cell>
          <cell r="BC354" t="str">
            <v>6 6: Prestacion de servicios</v>
          </cell>
          <cell r="BD354" t="str">
            <v>1 Nacional</v>
          </cell>
          <cell r="BE354" t="str">
            <v>3 3. Único Contratista</v>
          </cell>
          <cell r="BF354">
            <v>44588</v>
          </cell>
          <cell r="BG354">
            <v>44592</v>
          </cell>
          <cell r="BH354">
            <v>44924</v>
          </cell>
          <cell r="BI354">
            <v>44924</v>
          </cell>
          <cell r="BJ354" t="str">
            <v>2 2-Ejecución</v>
          </cell>
          <cell r="BK354" t="str">
            <v>1 1. Días</v>
          </cell>
          <cell r="BL354">
            <v>332</v>
          </cell>
          <cell r="BO354">
            <v>332</v>
          </cell>
          <cell r="BP354">
            <v>44589</v>
          </cell>
          <cell r="BQ354">
            <v>44589</v>
          </cell>
          <cell r="BR354">
            <v>45106</v>
          </cell>
          <cell r="CE354" t="str">
            <v>PENDIENTE</v>
          </cell>
          <cell r="CF354" t="str">
            <v>PENDIENTE</v>
          </cell>
          <cell r="CG354" t="str">
            <v>3 3. Municipal</v>
          </cell>
          <cell r="CH354" t="str">
            <v>2 2. Transferencias</v>
          </cell>
          <cell r="CI354" t="str">
            <v>1 1-Pesos Colombianos</v>
          </cell>
          <cell r="CJ354" t="str">
            <v>149 3. Bogotá D.C.</v>
          </cell>
          <cell r="CK354" t="str">
            <v>17 17 La Candelaria</v>
          </cell>
          <cell r="CL354" t="str">
            <v>LA CANDELARIA</v>
          </cell>
          <cell r="CM354" t="str">
            <v>1 1. Única</v>
          </cell>
          <cell r="CN354" t="str">
            <v>4 CARRERA</v>
          </cell>
          <cell r="CO354">
            <v>8</v>
          </cell>
          <cell r="CP354">
            <v>9</v>
          </cell>
          <cell r="CQ354">
            <v>83</v>
          </cell>
          <cell r="CR354" t="str">
            <v>1 Interno</v>
          </cell>
          <cell r="CS354" t="str">
            <v>YAMILE BORJA MARTINEZ</v>
          </cell>
          <cell r="CT354">
            <v>1010171625</v>
          </cell>
          <cell r="CU354">
            <v>3</v>
          </cell>
          <cell r="CW354" t="str">
            <v>BACHILLER</v>
          </cell>
        </row>
        <row r="355">
          <cell r="A355">
            <v>354</v>
          </cell>
          <cell r="B355" t="str">
            <v>CONTRATO DE PRESTACIÓN DE SERVICIOS PROFESIONALES Y/O APOYO A LA GESTIÓN</v>
          </cell>
          <cell r="C355" t="str">
            <v>ESDOP 422 de 2022</v>
          </cell>
          <cell r="D355" t="str">
            <v>CONTRATACIÓN DIRECTA</v>
          </cell>
          <cell r="E355" t="str">
            <v>KAREN TATIANA SALAMANCA HERRERA</v>
          </cell>
          <cell r="F355" t="str">
            <v>FEMENINO</v>
          </cell>
          <cell r="G355">
            <v>1018433848</v>
          </cell>
          <cell r="H355">
            <v>3</v>
          </cell>
          <cell r="I355" t="str">
            <v xml:space="preserve"> Prestar con plena autonomía técnica y administrativa, a la Dirección de Economía Estudios y Política de la Secretaría Distrital de Cultura, Recreación y Deporte (SCRD), servicios de apoyo en las actividades relacionadas con la gestión documental y, en el manejo de la información necesaria para la elaboración, la revisión el seguimiento y el control de la información contractual correspondiente a las metas que pertenecen al proyecto de inversión 7881 de 2022.</v>
          </cell>
          <cell r="J355" t="str">
            <v>17 17. Contrato de Prestación de Servicios</v>
          </cell>
          <cell r="K355" t="str">
            <v>1 Contratista</v>
          </cell>
          <cell r="L355" t="str">
            <v xml:space="preserve">1 Natural </v>
          </cell>
          <cell r="M355" t="str">
            <v>2 Privada (1)</v>
          </cell>
          <cell r="N355" t="str">
            <v>4 Persona Natural (2)</v>
          </cell>
          <cell r="O355" t="str">
            <v xml:space="preserve">31 31-Servicios Profesionales </v>
          </cell>
          <cell r="P355" t="str">
            <v>KR 53 C BIS 2 B 34</v>
          </cell>
          <cell r="Q355">
            <v>5285285</v>
          </cell>
          <cell r="R355" t="str">
            <v>karen.salamanca@scrd.gov.co</v>
          </cell>
          <cell r="S355">
            <v>32962</v>
          </cell>
          <cell r="T355">
            <v>32</v>
          </cell>
          <cell r="U355" t="str">
            <v>BOGOTA, BOGOTÁ D.C.</v>
          </cell>
          <cell r="V355" t="str">
            <v>Técnico en asistencia en organización de archivos con un (1) año de experiencia</v>
          </cell>
          <cell r="W355" t="str">
            <v>NO APLICA</v>
          </cell>
          <cell r="X355" t="str">
            <v>NO APLICA</v>
          </cell>
          <cell r="Y355" t="str">
            <v>CO1.PCCNTR.3474575</v>
          </cell>
          <cell r="Z355" t="str">
            <v>https://community.secop.gov.co/Public/Tendering/ContractNoticePhases/View?PPI=CO1.PPI.17229932&amp;isFromPublicArea=True&amp;isModal=False</v>
          </cell>
          <cell r="AA355">
            <v>44588</v>
          </cell>
          <cell r="AB355" t="str">
            <v>5 Contratación directa</v>
          </cell>
          <cell r="AC355" t="str">
            <v>33 Prestación de Servicios Profesionales y Apoyo (5-8)</v>
          </cell>
          <cell r="AE355" t="str">
            <v>1 1. Ley 80</v>
          </cell>
          <cell r="AF355" t="str">
            <v>SUBSECRETARIA DE GOBERNANZA</v>
          </cell>
          <cell r="AG355" t="str">
            <v>DIRECCION DE ECONOMIA ESTUDIOS Y POLITICA</v>
          </cell>
          <cell r="AH355" t="str">
            <v>1 1. Inversión</v>
          </cell>
          <cell r="AI355">
            <v>7881</v>
          </cell>
          <cell r="AJ355" t="str">
            <v>O2301160124000000</v>
          </cell>
          <cell r="AK355" t="str">
            <v>Generación de desarrollo social y económico sostenible a través de actividades culturales y creativas en Bogotá.</v>
          </cell>
          <cell r="AO355">
            <v>36268188</v>
          </cell>
          <cell r="AR355">
            <v>36268188</v>
          </cell>
          <cell r="AV355">
            <v>3297108</v>
          </cell>
          <cell r="AW355">
            <v>362</v>
          </cell>
          <cell r="AX355">
            <v>36268188</v>
          </cell>
          <cell r="AY355">
            <v>44589</v>
          </cell>
          <cell r="AZ355">
            <v>460</v>
          </cell>
          <cell r="BA355">
            <v>36268188</v>
          </cell>
          <cell r="BB355">
            <v>44585</v>
          </cell>
          <cell r="BC355" t="str">
            <v>6 6: Prestacion de servicios</v>
          </cell>
          <cell r="BD355" t="str">
            <v>1 Nacional</v>
          </cell>
          <cell r="BE355" t="str">
            <v>3 3. Único Contratista</v>
          </cell>
          <cell r="BF355">
            <v>44589</v>
          </cell>
          <cell r="BG355">
            <v>44593</v>
          </cell>
          <cell r="BH355">
            <v>44925</v>
          </cell>
          <cell r="BI355">
            <v>44925</v>
          </cell>
          <cell r="BJ355" t="str">
            <v>2 2-Ejecución</v>
          </cell>
          <cell r="BK355" t="str">
            <v>1 1. Días</v>
          </cell>
          <cell r="BL355">
            <v>332</v>
          </cell>
          <cell r="BO355">
            <v>332</v>
          </cell>
          <cell r="BP355">
            <v>44592</v>
          </cell>
          <cell r="BQ355">
            <v>44588</v>
          </cell>
          <cell r="BR355">
            <v>45107</v>
          </cell>
          <cell r="CE355" t="str">
            <v>PENDIENTE</v>
          </cell>
          <cell r="CF355" t="str">
            <v>PENDIENTE</v>
          </cell>
          <cell r="CG355" t="str">
            <v>3 3. Municipal</v>
          </cell>
          <cell r="CH355" t="str">
            <v>2 2. Transferencias</v>
          </cell>
          <cell r="CI355" t="str">
            <v>1 1-Pesos Colombianos</v>
          </cell>
          <cell r="CJ355" t="str">
            <v>149 3. Bogotá D.C.</v>
          </cell>
          <cell r="CK355" t="str">
            <v>17 17 La Candelaria</v>
          </cell>
          <cell r="CL355" t="str">
            <v>LA CANDELARIA</v>
          </cell>
          <cell r="CM355" t="str">
            <v>1 1. Única</v>
          </cell>
          <cell r="CN355" t="str">
            <v>4 CARRERA</v>
          </cell>
          <cell r="CO355">
            <v>8</v>
          </cell>
          <cell r="CP355">
            <v>9</v>
          </cell>
          <cell r="CQ355">
            <v>83</v>
          </cell>
          <cell r="CR355" t="str">
            <v>1 Interno</v>
          </cell>
          <cell r="CS355" t="str">
            <v>MAURICIO AGUDELO RUIZ</v>
          </cell>
          <cell r="CT355">
            <v>71315546</v>
          </cell>
          <cell r="CU355">
            <v>0</v>
          </cell>
        </row>
        <row r="356">
          <cell r="A356">
            <v>355</v>
          </cell>
          <cell r="B356" t="str">
            <v>CONTRATO DE PRESTACIÓN DE SERVICIOS PROFESIONALES Y/O APOYO A LA GESTIÓN</v>
          </cell>
          <cell r="C356" t="str">
            <v>ESDOP 84 DE 2022</v>
          </cell>
          <cell r="D356" t="str">
            <v>CONTRATACIÓN DIRECTA</v>
          </cell>
          <cell r="E356" t="str">
            <v>DIANA MAGALI ROJAS URREA</v>
          </cell>
          <cell r="F356" t="str">
            <v>FEMENINO</v>
          </cell>
          <cell r="G356">
            <v>1023892473</v>
          </cell>
          <cell r="H356">
            <v>1</v>
          </cell>
          <cell r="I356" t="str">
            <v xml:space="preserve"> Prestar con plena autonomía técnica y administrativa los servicios de apoyo a la gestión para el desarrollo del proyecto de inversión 7646 en la meta No. 4 para la vigencia 2022, en lo relacionado con el servicio de atención al ciudadano dentro del cumplimiento de las metas del área.</v>
          </cell>
          <cell r="J356" t="str">
            <v>17 17. Contrato de Prestación de Servicios</v>
          </cell>
          <cell r="K356" t="str">
            <v>1 Contratista</v>
          </cell>
          <cell r="L356" t="str">
            <v xml:space="preserve">1 Natural </v>
          </cell>
          <cell r="M356" t="str">
            <v>2 Privada (1)</v>
          </cell>
          <cell r="N356" t="str">
            <v>4 Persona Natural (2)</v>
          </cell>
          <cell r="O356" t="str">
            <v xml:space="preserve">31 31-Servicios Profesionales </v>
          </cell>
          <cell r="P356" t="str">
            <v>TV 8 BIS ESTE 40 09 SUR</v>
          </cell>
          <cell r="Q356">
            <v>3864336</v>
          </cell>
          <cell r="R356" t="str">
            <v>diana.rojas@scrd.gov.co</v>
          </cell>
          <cell r="S356">
            <v>32899</v>
          </cell>
          <cell r="T356">
            <v>32</v>
          </cell>
          <cell r="U356" t="str">
            <v>BOGOTA, BOGOTÁ D.C.</v>
          </cell>
          <cell r="V356" t="str">
            <v>TecnólogoenGestiónEmpresarial</v>
          </cell>
          <cell r="W356" t="str">
            <v>NO APLICA</v>
          </cell>
          <cell r="X356" t="str">
            <v>NO APLICA</v>
          </cell>
          <cell r="Y356" t="str">
            <v>CO1.PCCNTR.3477630</v>
          </cell>
          <cell r="Z356" t="str">
            <v>https://community.secop.gov.co/Public/Tendering/ContractNoticePhases/View?PPI=CO1.PPI.17249389&amp;isFromPublicArea=True&amp;isModal=False</v>
          </cell>
          <cell r="AA356">
            <v>44588</v>
          </cell>
          <cell r="AB356" t="str">
            <v>5 Contratación directa</v>
          </cell>
          <cell r="AC356" t="str">
            <v>33 Prestación de Servicios Profesionales y Apoyo (5-8)</v>
          </cell>
          <cell r="AE356" t="str">
            <v>1 1. Ley 80</v>
          </cell>
          <cell r="AF356" t="str">
            <v>DIRECCION DE GESTION CORPORATIVA</v>
          </cell>
          <cell r="AG356" t="str">
            <v>DIRECCIÓN DE GESTIÓN CORPORATIVA</v>
          </cell>
          <cell r="AH356" t="str">
            <v>1 1. Inversión</v>
          </cell>
          <cell r="AI356">
            <v>7881</v>
          </cell>
          <cell r="AJ356" t="str">
            <v>O2301160124000000</v>
          </cell>
          <cell r="AK356" t="str">
            <v>Generación de desarrollo social y económico sostenible a través de actividades culturales y creativas en Bogotá.</v>
          </cell>
          <cell r="AO356">
            <v>31860203</v>
          </cell>
          <cell r="AR356">
            <v>31860203</v>
          </cell>
          <cell r="AV356">
            <v>3690371</v>
          </cell>
          <cell r="AW356">
            <v>354</v>
          </cell>
          <cell r="AX356">
            <v>31860203</v>
          </cell>
          <cell r="AY356">
            <v>44589</v>
          </cell>
          <cell r="AZ356">
            <v>432</v>
          </cell>
          <cell r="BA356">
            <v>31860203</v>
          </cell>
          <cell r="BB356">
            <v>44581</v>
          </cell>
          <cell r="BC356" t="str">
            <v>6 6: Prestacion de servicios</v>
          </cell>
          <cell r="BD356" t="str">
            <v>1 Nacional</v>
          </cell>
          <cell r="BE356" t="str">
            <v>3 3. Único Contratista</v>
          </cell>
          <cell r="BF356">
            <v>44589</v>
          </cell>
          <cell r="BG356">
            <v>44592</v>
          </cell>
          <cell r="BH356">
            <v>44852</v>
          </cell>
          <cell r="BI356">
            <v>44852</v>
          </cell>
          <cell r="BJ356" t="str">
            <v>2 2-Ejecución</v>
          </cell>
          <cell r="BK356" t="str">
            <v>1 1. Días</v>
          </cell>
          <cell r="BL356">
            <v>260</v>
          </cell>
          <cell r="BO356">
            <v>260</v>
          </cell>
          <cell r="BP356">
            <v>44596</v>
          </cell>
          <cell r="BQ356">
            <v>44588</v>
          </cell>
          <cell r="BR356">
            <v>45034</v>
          </cell>
          <cell r="CE356" t="str">
            <v>PENDIENTE</v>
          </cell>
          <cell r="CF356" t="str">
            <v>PENDIENTE</v>
          </cell>
          <cell r="CG356" t="str">
            <v>3 3. Municipal</v>
          </cell>
          <cell r="CH356" t="str">
            <v>2 2. Transferencias</v>
          </cell>
          <cell r="CI356" t="str">
            <v>1 1-Pesos Colombianos</v>
          </cell>
          <cell r="CJ356" t="str">
            <v>149 3. Bogotá D.C.</v>
          </cell>
          <cell r="CK356" t="str">
            <v>17 17 La Candelaria</v>
          </cell>
          <cell r="CL356" t="str">
            <v>LA CANDELARIA</v>
          </cell>
          <cell r="CM356" t="str">
            <v>1 1. Única</v>
          </cell>
          <cell r="CN356" t="str">
            <v>4 CARRERA</v>
          </cell>
          <cell r="CO356">
            <v>8</v>
          </cell>
          <cell r="CP356">
            <v>9</v>
          </cell>
          <cell r="CQ356">
            <v>83</v>
          </cell>
          <cell r="CR356" t="str">
            <v>1 Interno</v>
          </cell>
          <cell r="CS356" t="str">
            <v>YAMILE BORJA MARTINEZ</v>
          </cell>
          <cell r="CT356">
            <v>1010171625</v>
          </cell>
          <cell r="CU356">
            <v>3</v>
          </cell>
        </row>
        <row r="357">
          <cell r="A357">
            <v>356</v>
          </cell>
          <cell r="B357" t="str">
            <v>CONTRATO DE PRESTACIÓN DE SERVICIOS PROFESIONALES Y/O APOYO A LA GESTIÓN</v>
          </cell>
          <cell r="C357" t="str">
            <v>ESDOP 361 DE 2022</v>
          </cell>
          <cell r="D357" t="str">
            <v>CONTRATACIÓN DIRECTA</v>
          </cell>
          <cell r="E357" t="str">
            <v>AILSA MAYERLY CARO FLOREZ</v>
          </cell>
          <cell r="F357" t="str">
            <v>FEMENINO</v>
          </cell>
          <cell r="G357">
            <v>37746153</v>
          </cell>
          <cell r="H357">
            <v>5</v>
          </cell>
          <cell r="I357" t="str">
            <v xml:space="preserve"> PRESTAR CON PLENA AUTONOMIA TECNICA Y ADMINISTRATIVA SUS SERVICIOS PROFESIONALES PARA EL DESARROLLO DEL PROYECTO DE INVERSION 7646 E N LA META NO. 4 PARA LA VIGENCIA 2022, EN LO RELACIONADO CON LA GESTION REALIZADA EN EL GRUPO INTERNO DE TRABAJO DEL AREA DE GESTION  FINANCIERA. ID 3689</v>
          </cell>
          <cell r="J357" t="str">
            <v>17 17. Contrato de Prestación de Servicios</v>
          </cell>
          <cell r="K357" t="str">
            <v>1 Contratista</v>
          </cell>
          <cell r="L357" t="str">
            <v xml:space="preserve">1 Natural </v>
          </cell>
          <cell r="M357" t="str">
            <v>2 Privada (1)</v>
          </cell>
          <cell r="N357" t="str">
            <v>4 Persona Natural (2)</v>
          </cell>
          <cell r="O357" t="str">
            <v xml:space="preserve">31 31-Servicios Profesionales </v>
          </cell>
          <cell r="P357" t="str">
            <v>Calle 2B # 53A-53</v>
          </cell>
          <cell r="Q357">
            <v>8147305</v>
          </cell>
          <cell r="R357" t="str">
            <v>mayerly.caro@scrd.gov.co</v>
          </cell>
          <cell r="S357">
            <v>29129</v>
          </cell>
          <cell r="T357">
            <v>43</v>
          </cell>
          <cell r="U357" t="str">
            <v xml:space="preserve">SANTANDER, BUCARAMANGA. </v>
          </cell>
          <cell r="V357" t="str">
            <v>Administrador de Empresas y Negocios Internacionales con 1 año de experiencia profesional y conocimientos del aplicativo Bogdata</v>
          </cell>
          <cell r="W357" t="str">
            <v>NO APLICA</v>
          </cell>
          <cell r="X357" t="str">
            <v>NO APLICA</v>
          </cell>
          <cell r="Y357" t="str">
            <v>CO1.PCCNTR.3477965</v>
          </cell>
          <cell r="Z357" t="str">
            <v>https://community.secop.gov.co/Public/Tendering/ContractNoticePhases/View?PPI=CO1.PPI.17078863&amp;isFromPublicArea=True&amp;isModal=False</v>
          </cell>
          <cell r="AA357">
            <v>44587</v>
          </cell>
          <cell r="AB357" t="str">
            <v>5 Contratación directa</v>
          </cell>
          <cell r="AC357" t="str">
            <v>33 Prestación de Servicios Profesionales y Apoyo (5-8)</v>
          </cell>
          <cell r="AE357" t="str">
            <v>1 1. Ley 80</v>
          </cell>
          <cell r="AF357" t="str">
            <v>DIRECCION DE GESTION CORPORATIVA</v>
          </cell>
          <cell r="AG357" t="str">
            <v>GRUPO INTERNO DE TRABAJO DE GESTIÓN FINANCIERA</v>
          </cell>
          <cell r="AH357" t="str">
            <v>1 1. Inversión</v>
          </cell>
          <cell r="AI357">
            <v>7881</v>
          </cell>
          <cell r="AJ357" t="str">
            <v>O2301160124000000</v>
          </cell>
          <cell r="AK357" t="str">
            <v>Generación de desarrollo social y económico sostenible a través de actividades culturales y creativas en Bogotá.</v>
          </cell>
          <cell r="AO357">
            <v>33301333</v>
          </cell>
          <cell r="AR357">
            <v>33301333</v>
          </cell>
          <cell r="AV357">
            <v>5123282</v>
          </cell>
          <cell r="AW357">
            <v>407</v>
          </cell>
          <cell r="AX357">
            <v>33301333</v>
          </cell>
          <cell r="AY357">
            <v>44589</v>
          </cell>
          <cell r="AZ357">
            <v>107</v>
          </cell>
          <cell r="BA357">
            <v>33472108</v>
          </cell>
          <cell r="BB357">
            <v>44567</v>
          </cell>
          <cell r="BC357" t="str">
            <v>6 6: Prestacion de servicios</v>
          </cell>
          <cell r="BD357" t="str">
            <v>1 Nacional</v>
          </cell>
          <cell r="BE357" t="str">
            <v>3 3. Único Contratista</v>
          </cell>
          <cell r="BF357">
            <v>44589</v>
          </cell>
          <cell r="BG357">
            <v>44593</v>
          </cell>
          <cell r="BH357">
            <v>44789</v>
          </cell>
          <cell r="BI357">
            <v>44789</v>
          </cell>
          <cell r="BJ357" t="str">
            <v>2 2-Ejecución</v>
          </cell>
          <cell r="BK357" t="str">
            <v>1 1. Días</v>
          </cell>
          <cell r="BL357">
            <v>196</v>
          </cell>
          <cell r="BO357">
            <v>196</v>
          </cell>
          <cell r="BP357">
            <v>44593</v>
          </cell>
          <cell r="BQ357">
            <v>44589</v>
          </cell>
          <cell r="BR357">
            <v>44957</v>
          </cell>
          <cell r="CE357" t="str">
            <v>PENDIENTE</v>
          </cell>
          <cell r="CF357" t="str">
            <v>PENDIENTE</v>
          </cell>
          <cell r="CG357" t="str">
            <v>3 3. Municipal</v>
          </cell>
          <cell r="CH357" t="str">
            <v>2 2. Transferencias</v>
          </cell>
          <cell r="CI357" t="str">
            <v>1 1-Pesos Colombianos</v>
          </cell>
          <cell r="CJ357" t="str">
            <v>149 3. Bogotá D.C.</v>
          </cell>
          <cell r="CK357" t="str">
            <v>17 17 La Candelaria</v>
          </cell>
          <cell r="CL357" t="str">
            <v>LA CANDELARIA</v>
          </cell>
          <cell r="CM357" t="str">
            <v>1 1. Única</v>
          </cell>
          <cell r="CN357" t="str">
            <v>4 CARRERA</v>
          </cell>
          <cell r="CO357">
            <v>8</v>
          </cell>
          <cell r="CP357">
            <v>9</v>
          </cell>
          <cell r="CQ357">
            <v>83</v>
          </cell>
          <cell r="CR357" t="str">
            <v>1 Interno</v>
          </cell>
          <cell r="CS357" t="str">
            <v>DIDIER RICARDO ORDUZ MARTINEZ</v>
          </cell>
          <cell r="CT357">
            <v>19375282</v>
          </cell>
          <cell r="CU357">
            <v>9</v>
          </cell>
          <cell r="CW357" t="str">
            <v>ADMINISTRADOR DE EMPRESAS</v>
          </cell>
        </row>
        <row r="358">
          <cell r="A358">
            <v>357</v>
          </cell>
          <cell r="B358" t="str">
            <v>CONTRATO DE PRESTACIÓN DE SERVICIOS PROFESIONALES Y/O APOYO A LA GESTIÓN</v>
          </cell>
          <cell r="C358" t="str">
            <v>ESDOP 399 DE 2022</v>
          </cell>
          <cell r="D358" t="str">
            <v>CONTRATACIÓN DIRECTA</v>
          </cell>
          <cell r="E358" t="str">
            <v>ANDRES PABON SALAMANCA</v>
          </cell>
          <cell r="F358" t="str">
            <v>MASCULINO</v>
          </cell>
          <cell r="G358">
            <v>80252607</v>
          </cell>
          <cell r="H358">
            <v>2</v>
          </cell>
          <cell r="I358" t="str">
            <v xml:space="preserve"> Prestar con plena autonomía técnica y administrativa sus servicios profesionales para el desarrollo del proyecto de inversión 7646 en la meta No. 4, apoyando técnicamente la ejecución de las auditorías internas definidas en el plan de anual auditorías de la Secretaría Distrital de Cultura, Recreación y Deporte SCRD, para la vigencia 2022, conforme lo requiera el supervisor del contrato.</v>
          </cell>
          <cell r="J358" t="str">
            <v>17 17. Contrato de Prestación de Servicios</v>
          </cell>
          <cell r="K358" t="str">
            <v>1 Contratista</v>
          </cell>
          <cell r="L358" t="str">
            <v xml:space="preserve">1 Natural </v>
          </cell>
          <cell r="M358" t="str">
            <v>2 Privada (1)</v>
          </cell>
          <cell r="N358" t="str">
            <v>4 Persona Natural (2)</v>
          </cell>
          <cell r="O358" t="str">
            <v xml:space="preserve">31 31-Servicios Profesionales </v>
          </cell>
          <cell r="P358" t="str">
            <v>CRA 50 152 20</v>
          </cell>
          <cell r="Q358">
            <v>3142119101</v>
          </cell>
          <cell r="R358" t="str">
            <v>andres.pabon@scrd.gov.co</v>
          </cell>
          <cell r="S358">
            <v>30315</v>
          </cell>
          <cell r="T358">
            <v>40</v>
          </cell>
          <cell r="U358" t="str">
            <v>BOGOTA, BOGOTÁ D.C.</v>
          </cell>
          <cell r="V358" t="str">
            <v>Administrador Público con
especialización en Sistemas de Control Organizacional y de Gestión y cuenta con más de tres (3) años de experiencia profesional.</v>
          </cell>
          <cell r="W358" t="str">
            <v>NO APLICA</v>
          </cell>
          <cell r="X358" t="str">
            <v>NO APLICA</v>
          </cell>
          <cell r="Y358" t="str">
            <v>CO1.PCCNTR.3479651</v>
          </cell>
          <cell r="Z358" t="str">
            <v>https://community.secop.gov.co/Public/Tendering/ContractNoticePhases/View?PPI=CO1.PPI.17188533&amp;isFromPublicArea=True&amp;isModal=False</v>
          </cell>
          <cell r="AA358">
            <v>44588</v>
          </cell>
          <cell r="AB358" t="str">
            <v>5 Contratación directa</v>
          </cell>
          <cell r="AC358" t="str">
            <v>33 Prestación de Servicios Profesionales y Apoyo (5-8)</v>
          </cell>
          <cell r="AE358" t="str">
            <v>1 1. Ley 80</v>
          </cell>
          <cell r="AF358" t="str">
            <v>DIRECCION DE GESTION CORPORATIVA</v>
          </cell>
          <cell r="AG358" t="str">
            <v>OFICINA DE CONTROL INTERNO</v>
          </cell>
          <cell r="AH358" t="str">
            <v>1 1. Inversión</v>
          </cell>
          <cell r="AI358">
            <v>7881</v>
          </cell>
          <cell r="AJ358" t="str">
            <v>O2301160124000000</v>
          </cell>
          <cell r="AK358" t="str">
            <v>Generación de desarrollo social y económico sostenible a través de actividades culturales y creativas en Bogotá.</v>
          </cell>
          <cell r="AO358">
            <v>47928102</v>
          </cell>
          <cell r="AR358">
            <v>47928102</v>
          </cell>
          <cell r="AV358">
            <v>7988017</v>
          </cell>
          <cell r="AW358">
            <v>358</v>
          </cell>
          <cell r="AX358">
            <v>47928102</v>
          </cell>
          <cell r="AY358">
            <v>44589</v>
          </cell>
          <cell r="AZ358">
            <v>395</v>
          </cell>
          <cell r="BA358">
            <v>47928102</v>
          </cell>
          <cell r="BB358">
            <v>44579</v>
          </cell>
          <cell r="BC358" t="str">
            <v>6 6: Prestacion de servicios</v>
          </cell>
          <cell r="BD358" t="str">
            <v>1 Nacional</v>
          </cell>
          <cell r="BE358" t="str">
            <v>3 3. Único Contratista</v>
          </cell>
          <cell r="BF358">
            <v>44589</v>
          </cell>
          <cell r="BG358">
            <v>44593</v>
          </cell>
          <cell r="BH358">
            <v>44772</v>
          </cell>
          <cell r="BI358">
            <v>44772</v>
          </cell>
          <cell r="BJ358" t="str">
            <v>2 2-Ejecución</v>
          </cell>
          <cell r="BK358" t="str">
            <v>1 1. Días</v>
          </cell>
          <cell r="BL358">
            <v>179</v>
          </cell>
          <cell r="BO358">
            <v>179</v>
          </cell>
          <cell r="BP358">
            <v>44592</v>
          </cell>
          <cell r="BQ358">
            <v>44588</v>
          </cell>
          <cell r="BR358">
            <v>44936</v>
          </cell>
          <cell r="CE358" t="str">
            <v>PENDIENTE</v>
          </cell>
          <cell r="CF358" t="str">
            <v>PENDIENTE</v>
          </cell>
          <cell r="CG358" t="str">
            <v>3 3. Municipal</v>
          </cell>
          <cell r="CH358" t="str">
            <v>2 2. Transferencias</v>
          </cell>
          <cell r="CI358" t="str">
            <v>1 1-Pesos Colombianos</v>
          </cell>
          <cell r="CJ358" t="str">
            <v>149 3. Bogotá D.C.</v>
          </cell>
          <cell r="CK358" t="str">
            <v>17 17 La Candelaria</v>
          </cell>
          <cell r="CL358" t="str">
            <v>LA CANDELARIA</v>
          </cell>
          <cell r="CM358" t="str">
            <v>1 1. Única</v>
          </cell>
          <cell r="CN358" t="str">
            <v>4 CARRERA</v>
          </cell>
          <cell r="CO358">
            <v>8</v>
          </cell>
          <cell r="CP358">
            <v>9</v>
          </cell>
          <cell r="CQ358">
            <v>83</v>
          </cell>
          <cell r="CR358" t="str">
            <v>1 Interno</v>
          </cell>
          <cell r="CS358" t="str">
            <v>OMAR URREA ROMERO</v>
          </cell>
          <cell r="CT358">
            <v>3017749</v>
          </cell>
          <cell r="CU358">
            <v>3</v>
          </cell>
          <cell r="CW358" t="str">
            <v>ADMINISTRADOR PUBLICO, ESPECIALISTA</v>
          </cell>
        </row>
        <row r="359">
          <cell r="A359">
            <v>358</v>
          </cell>
          <cell r="B359" t="str">
            <v>CONTRATO DE PRESTACIÓN DE SERVICIOS PROFESIONALES Y/O APOYO A LA GESTIÓN</v>
          </cell>
          <cell r="C359" t="str">
            <v>Esdop 259 de 2022</v>
          </cell>
          <cell r="D359" t="str">
            <v>CONTRATACIÓN DIRECTA</v>
          </cell>
          <cell r="E359" t="str">
            <v>DIANA CAROLINA BULLA FERNANDEZ</v>
          </cell>
          <cell r="F359" t="str">
            <v>FEMENINO</v>
          </cell>
          <cell r="G359">
            <v>53063276</v>
          </cell>
          <cell r="H359">
            <v>9</v>
          </cell>
          <cell r="I359" t="str">
            <v xml:space="preserve"> Prestar servicios de apoyo a la gestión a la Subsecretaría Distrital de Cultura Ciudadana y Gestión de Conocimiento en cumplimiento de la meta "Diseñar y acompañar la implementación de diez (10) estrategias de cultura ciudada-na en torno a los temas priorizados por la administración distrital" asociadas al proyecto de inversión 7879, para apoyar en las acciones pedagógicas, operativas y logísticas del módulo de cuidado directo, de la "Escuela Hombres al Cuidado" del Programa Calma programadas en la vigencia 2022.</v>
          </cell>
          <cell r="J359" t="str">
            <v>17 17. Contrato de Prestación de Servicios</v>
          </cell>
          <cell r="K359" t="str">
            <v>1 Contratista</v>
          </cell>
          <cell r="L359" t="str">
            <v xml:space="preserve">1 Natural </v>
          </cell>
          <cell r="M359" t="str">
            <v>2 Privada (1)</v>
          </cell>
          <cell r="N359" t="str">
            <v>4 Persona Natural (2)</v>
          </cell>
          <cell r="O359" t="str">
            <v xml:space="preserve">31 31-Servicios Profesionales </v>
          </cell>
          <cell r="P359" t="str">
            <v>CL 30 C 2 08 AP 402 IN 5</v>
          </cell>
          <cell r="Q359">
            <v>3880406</v>
          </cell>
          <cell r="R359" t="str">
            <v>diana.bulla@scrd.gov.co</v>
          </cell>
          <cell r="S359">
            <v>30671</v>
          </cell>
          <cell r="T359">
            <v>39</v>
          </cell>
          <cell r="U359" t="str">
            <v>BOGOTÁ, BOGOTÁ D.C.</v>
          </cell>
          <cell r="V359" t="str">
            <v>Enfermera</v>
          </cell>
          <cell r="W359" t="str">
            <v>NO APLICA</v>
          </cell>
          <cell r="X359" t="str">
            <v>NO APLICA</v>
          </cell>
          <cell r="Y359" t="str">
            <v>CO1.PCCNTR.3483299</v>
          </cell>
          <cell r="Z359" t="str">
            <v>https://community.secop.gov.co/Public/Tendering/ContractNoticePhases/View?PPI=CO1.PPI.17255875&amp;isFromPublicArea=True&amp;isModal=False</v>
          </cell>
          <cell r="AA359">
            <v>44588</v>
          </cell>
          <cell r="AB359" t="str">
            <v>5 Contratación directa</v>
          </cell>
          <cell r="AC359" t="str">
            <v>33 Prestación de Servicios Profesionales y Apoyo (5-8)</v>
          </cell>
          <cell r="AE359" t="str">
            <v>1 1. Ley 80</v>
          </cell>
          <cell r="AF359" t="str">
            <v>SUBSECRETARIA DE CULTURA CIUDADANA</v>
          </cell>
          <cell r="AG359" t="str">
            <v>SUBSECRETARIA DE CULTURA CIUDADANA</v>
          </cell>
          <cell r="AH359" t="str">
            <v>1 1. Inversión</v>
          </cell>
          <cell r="AI359">
            <v>7881</v>
          </cell>
          <cell r="AJ359" t="str">
            <v>O2301160124000000</v>
          </cell>
          <cell r="AK359" t="str">
            <v>Generación de desarrollo social y económico sostenible a través de actividades culturales y creativas en Bogotá.</v>
          </cell>
          <cell r="AO359">
            <v>46988768</v>
          </cell>
          <cell r="AR359">
            <v>46988768</v>
          </cell>
          <cell r="AV359">
            <v>4405197</v>
          </cell>
          <cell r="AW359">
            <v>456</v>
          </cell>
          <cell r="AX359">
            <v>46988768</v>
          </cell>
          <cell r="AY359">
            <v>44592</v>
          </cell>
          <cell r="AZ359">
            <v>150</v>
          </cell>
          <cell r="BA359">
            <v>48457167</v>
          </cell>
          <cell r="BB359">
            <v>44567</v>
          </cell>
          <cell r="BC359" t="str">
            <v>6 6: Prestacion de servicios</v>
          </cell>
          <cell r="BD359" t="str">
            <v>1 Nacional</v>
          </cell>
          <cell r="BE359" t="str">
            <v>3 3. Único Contratista</v>
          </cell>
          <cell r="BF359">
            <v>44589</v>
          </cell>
          <cell r="BG359">
            <v>44593</v>
          </cell>
          <cell r="BH359">
            <v>44915</v>
          </cell>
          <cell r="BI359">
            <v>44915</v>
          </cell>
          <cell r="BJ359" t="str">
            <v>2 2-Ejecución</v>
          </cell>
          <cell r="BK359" t="str">
            <v>1 1. Días</v>
          </cell>
          <cell r="BL359">
            <v>322</v>
          </cell>
          <cell r="BO359">
            <v>322</v>
          </cell>
          <cell r="BP359">
            <v>44592</v>
          </cell>
          <cell r="BQ359">
            <v>44589</v>
          </cell>
          <cell r="BR359">
            <v>45117</v>
          </cell>
          <cell r="CE359" t="str">
            <v>PENDIENTE</v>
          </cell>
          <cell r="CF359" t="str">
            <v>PENDIENTE</v>
          </cell>
          <cell r="CG359" t="str">
            <v>3 3. Municipal</v>
          </cell>
          <cell r="CH359" t="str">
            <v>2 2. Transferencias</v>
          </cell>
          <cell r="CI359" t="str">
            <v>1 1-Pesos Colombianos</v>
          </cell>
          <cell r="CJ359" t="str">
            <v>149 3. Bogotá D.C.</v>
          </cell>
          <cell r="CK359" t="str">
            <v>17 17 La Candelaria</v>
          </cell>
          <cell r="CL359" t="str">
            <v>LA CANDELARIA</v>
          </cell>
          <cell r="CM359" t="str">
            <v>1 1. Única</v>
          </cell>
          <cell r="CN359" t="str">
            <v>4 CARRERA</v>
          </cell>
          <cell r="CO359">
            <v>8</v>
          </cell>
          <cell r="CP359">
            <v>9</v>
          </cell>
          <cell r="CQ359">
            <v>83</v>
          </cell>
          <cell r="CR359" t="str">
            <v>1 Interno</v>
          </cell>
          <cell r="CS359" t="str">
            <v>ZOAD HUMAR FORERO</v>
          </cell>
          <cell r="CT359">
            <v>52221928</v>
          </cell>
          <cell r="CU359">
            <v>7</v>
          </cell>
        </row>
        <row r="360">
          <cell r="A360">
            <v>359</v>
          </cell>
          <cell r="B360" t="str">
            <v>CONTRATO DE PRESTACIÓN DE SERVICIOS PROFESIONALES Y/O APOYO A LA GESTIÓN</v>
          </cell>
          <cell r="C360" t="str">
            <v>ESDOP 113 DE 2022</v>
          </cell>
          <cell r="D360" t="str">
            <v>CONTRATACIÓN DIRECTA</v>
          </cell>
          <cell r="E360" t="str">
            <v>ENZO RAFAEL ARIZA AYALA</v>
          </cell>
          <cell r="F360" t="str">
            <v>MASCULINO</v>
          </cell>
          <cell r="G360">
            <v>79627790</v>
          </cell>
          <cell r="H360">
            <v>1</v>
          </cell>
          <cell r="I360" t="str">
            <v xml:space="preserve"> PRESTAR CON PLENA AUTONOMIA TECNICA Y ADMINISTRATIVA SUS SERVICIOS PROFESIONALES PARA APOYAR LA EJECUCION DEL PROYECTO DE INVERSION 7880 EN LA META NO. 1 Y 2, PARA LA VIGENCIA 2022 EN LOS PROCESOS CONTRACTUALES NECESARIOS PARA LA OPERACION, FORTALECIMIENTO, MODERNIZACION Y DESARROLLO DE LA RED DISTRITAL DE BIBLIOTECAS PUBLICAS DE BOGOTA, D.C., ASI COMO EN LA FORMULACION DE LA POLITICA PUBLICA DE LECTURA, ESCRITURA Y ORALIDAD, SISTEMA DISTRITAL DE BIBLIOTECAS PUBLICAS, EN TEMAS JURIDICOS CON INCIDENCIA Y TRASCENDENCIA PARA DIRECCION DE LECTURA Y BIBLIOTECAS</v>
          </cell>
          <cell r="J360" t="str">
            <v>17 17. Contrato de Prestación de Servicios</v>
          </cell>
          <cell r="K360" t="str">
            <v>1 Contratista</v>
          </cell>
          <cell r="L360" t="str">
            <v xml:space="preserve">1 Natural </v>
          </cell>
          <cell r="M360" t="str">
            <v>2 Privada (1)</v>
          </cell>
          <cell r="N360" t="str">
            <v>4 Persona Natural (2)</v>
          </cell>
          <cell r="O360" t="str">
            <v xml:space="preserve">31 31-Servicios Profesionales </v>
          </cell>
          <cell r="P360" t="str">
            <v>calle 79 b numero 111 a 71 interior 3 apto 102</v>
          </cell>
          <cell r="Q360">
            <v>4348556</v>
          </cell>
          <cell r="R360" t="str">
            <v>enzo.ariza@scrd.gov.co</v>
          </cell>
          <cell r="S360">
            <v>28160</v>
          </cell>
          <cell r="T360">
            <v>45</v>
          </cell>
          <cell r="U360" t="str">
            <v>MONTERIA, CORDOBA</v>
          </cell>
          <cell r="V360" t="str">
            <v>profesional en derecho, con especialización en derecho administrativo con màs de 10 años de experiencia</v>
          </cell>
          <cell r="W360" t="str">
            <v>NO APLICA</v>
          </cell>
          <cell r="X360" t="str">
            <v>NO APLICA</v>
          </cell>
          <cell r="Y360" t="str">
            <v>CO1.PCCNTR.3485015</v>
          </cell>
          <cell r="Z360" t="str">
            <v>https://community.secop.gov.co/Public/Tendering/ContractNoticePhases/View?PPI=CO1.PPI.17268882&amp;isFromPublicArea=True&amp;isModal=False</v>
          </cell>
          <cell r="AA360">
            <v>44588</v>
          </cell>
          <cell r="AB360" t="str">
            <v>5 Contratación directa</v>
          </cell>
          <cell r="AC360" t="str">
            <v>33 Prestación de Servicios Profesionales y Apoyo (5-8)</v>
          </cell>
          <cell r="AE360" t="str">
            <v>1 1. Ley 80</v>
          </cell>
          <cell r="AF360" t="str">
            <v>DIRECCIÓN DE LECTURA Y BIBLIOTECAS</v>
          </cell>
          <cell r="AG360" t="str">
            <v>DIRECCIÓN DE LECTURA Y BIBLIOTECAS</v>
          </cell>
          <cell r="AH360" t="str">
            <v>1 1. Inversión</v>
          </cell>
          <cell r="AI360">
            <v>7881</v>
          </cell>
          <cell r="AJ360" t="str">
            <v>O2301160124000000</v>
          </cell>
          <cell r="AK360" t="str">
            <v>Generación de desarrollo social y económico sostenible a través de actividades culturales y creativas en Bogotá.</v>
          </cell>
          <cell r="AO360">
            <v>184008230</v>
          </cell>
          <cell r="AR360">
            <v>184008230</v>
          </cell>
          <cell r="AV360">
            <v>16778866</v>
          </cell>
          <cell r="AW360">
            <v>405</v>
          </cell>
          <cell r="AX360">
            <v>184008230</v>
          </cell>
          <cell r="AY360">
            <v>44589</v>
          </cell>
          <cell r="AZ360">
            <v>243</v>
          </cell>
          <cell r="BA360">
            <v>184567521</v>
          </cell>
          <cell r="BB360">
            <v>44572</v>
          </cell>
          <cell r="BC360" t="str">
            <v>6 6: Prestacion de servicios</v>
          </cell>
          <cell r="BD360" t="str">
            <v>1 Nacional</v>
          </cell>
          <cell r="BE360" t="str">
            <v>3 3. Único Contratista</v>
          </cell>
          <cell r="BF360">
            <v>44589</v>
          </cell>
          <cell r="BG360">
            <v>44593</v>
          </cell>
          <cell r="BH360">
            <v>44925</v>
          </cell>
          <cell r="BI360">
            <v>44925</v>
          </cell>
          <cell r="BJ360" t="str">
            <v>2 2-Ejecución</v>
          </cell>
          <cell r="BK360" t="str">
            <v>1 1. Días</v>
          </cell>
          <cell r="BL360">
            <v>332</v>
          </cell>
          <cell r="BO360">
            <v>332</v>
          </cell>
          <cell r="BP360">
            <v>44593</v>
          </cell>
          <cell r="BQ360">
            <v>44589</v>
          </cell>
          <cell r="BR360">
            <v>45107</v>
          </cell>
          <cell r="CE360" t="str">
            <v>PENDIENTE</v>
          </cell>
          <cell r="CF360" t="str">
            <v>PENDIENTE</v>
          </cell>
          <cell r="CG360" t="str">
            <v>3 3. Municipal</v>
          </cell>
          <cell r="CH360" t="str">
            <v>2 2. Transferencias</v>
          </cell>
          <cell r="CI360" t="str">
            <v>1 1-Pesos Colombianos</v>
          </cell>
          <cell r="CJ360" t="str">
            <v>149 3. Bogotá D.C.</v>
          </cell>
          <cell r="CK360" t="str">
            <v>17 17 La Candelaria</v>
          </cell>
          <cell r="CL360" t="str">
            <v>LA CANDELARIA</v>
          </cell>
          <cell r="CM360" t="str">
            <v>1 1. Única</v>
          </cell>
          <cell r="CN360" t="str">
            <v>4 CARRERA</v>
          </cell>
          <cell r="CO360">
            <v>8</v>
          </cell>
          <cell r="CP360">
            <v>9</v>
          </cell>
          <cell r="CQ360">
            <v>83</v>
          </cell>
          <cell r="CR360" t="str">
            <v>1 Interno</v>
          </cell>
          <cell r="CS360" t="str">
            <v>MARIA CONSUELO GAITAN GAITAN</v>
          </cell>
          <cell r="CT360">
            <v>35465821</v>
          </cell>
          <cell r="CU360">
            <v>3</v>
          </cell>
          <cell r="CW360" t="str">
            <v>ABOGADO</v>
          </cell>
        </row>
        <row r="361">
          <cell r="A361">
            <v>360</v>
          </cell>
          <cell r="B361" t="str">
            <v>CONTRATO DE PRESTACIÓN DE SERVICIOS PROFESIONALES Y/O APOYO A LA GESTIÓN</v>
          </cell>
          <cell r="C361" t="str">
            <v>Esdop 158 de 2022</v>
          </cell>
          <cell r="D361" t="str">
            <v>CONTRATACIÓN DIRECTA</v>
          </cell>
          <cell r="E361" t="str">
            <v>JENNY SORAYA DUQUE GAMBOA</v>
          </cell>
          <cell r="F361" t="str">
            <v>FEMENINO</v>
          </cell>
          <cell r="G361">
            <v>52375916</v>
          </cell>
          <cell r="H361">
            <v>1</v>
          </cell>
          <cell r="I361"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actividades de gestión del conocimiento con énfasis en elementos cualitativo - cuantitativo relacionadas con temas de cultura ambiental, programadas para la vigencia 2022.</v>
          </cell>
          <cell r="J361" t="str">
            <v>17 17. Contrato de Prestación de Servicios</v>
          </cell>
          <cell r="K361" t="str">
            <v>1 Contratista</v>
          </cell>
          <cell r="L361" t="str">
            <v xml:space="preserve">1 Natural </v>
          </cell>
          <cell r="M361" t="str">
            <v>2 Privada (1)</v>
          </cell>
          <cell r="N361" t="str">
            <v>4 Persona Natural (2)</v>
          </cell>
          <cell r="O361" t="str">
            <v xml:space="preserve">31 31-Servicios Profesionales </v>
          </cell>
          <cell r="P361" t="str">
            <v>KR 12 41 33 SUR</v>
          </cell>
          <cell r="Q361">
            <v>3188177069</v>
          </cell>
          <cell r="R361" t="str">
            <v>duquejenny@yahoo.com.co</v>
          </cell>
          <cell r="S361">
            <v>27968</v>
          </cell>
          <cell r="T361">
            <v>46</v>
          </cell>
          <cell r="U361" t="str">
            <v>BOGOTA, BOGOTÁ D.C.</v>
          </cell>
          <cell r="V361" t="str">
            <v>Socióloga, con experiencia superior a 4 años en el desarrollo de proyectos,
gestión social, procesos de investigación, sistematización y memoria.</v>
          </cell>
          <cell r="W361" t="str">
            <v>NO APLICA</v>
          </cell>
          <cell r="X361" t="str">
            <v>NO APLICA</v>
          </cell>
          <cell r="Y361" t="str">
            <v>CO1.PCCNTR.3486343</v>
          </cell>
          <cell r="Z361" t="str">
            <v>https://community.secop.gov.co/Public/Tendering/ContractNoticePhases/View?PPI=CO1.PPI.17250158&amp;isFromPublicArea=True&amp;isModal=False</v>
          </cell>
          <cell r="AA361">
            <v>44588</v>
          </cell>
          <cell r="AB361" t="str">
            <v>5 Contratación directa</v>
          </cell>
          <cell r="AC361" t="str">
            <v>33 Prestación de Servicios Profesionales y Apoyo (5-8)</v>
          </cell>
          <cell r="AE361" t="str">
            <v>1 1. Ley 80</v>
          </cell>
          <cell r="AF361" t="str">
            <v>SUBSECRETARIA DE CULTURA CIUDADANA</v>
          </cell>
          <cell r="AG361" t="str">
            <v>DIRECCIÓN OBSERVATORIO Y GESTIÓN DEL CONOCIMIENTO CULTURAL</v>
          </cell>
          <cell r="AH361" t="str">
            <v>1 1. Inversión</v>
          </cell>
          <cell r="AI361">
            <v>7881</v>
          </cell>
          <cell r="AJ361" t="str">
            <v>O2301160124000000</v>
          </cell>
          <cell r="AK361" t="str">
            <v>Generación de desarrollo social y económico sostenible a través de actividades culturales y creativas en Bogotá.</v>
          </cell>
          <cell r="AO361">
            <v>69921131</v>
          </cell>
          <cell r="AR361">
            <v>69921131</v>
          </cell>
          <cell r="AV361">
            <v>6555106</v>
          </cell>
          <cell r="AW361">
            <v>418</v>
          </cell>
          <cell r="AX361">
            <v>69921131</v>
          </cell>
          <cell r="AY361">
            <v>44589</v>
          </cell>
          <cell r="AZ361">
            <v>473</v>
          </cell>
          <cell r="BA361">
            <v>72106166</v>
          </cell>
          <cell r="BB361">
            <v>44586</v>
          </cell>
          <cell r="BC361" t="str">
            <v>6 6: Prestacion de servicios</v>
          </cell>
          <cell r="BD361" t="str">
            <v>1 Nacional</v>
          </cell>
          <cell r="BE361" t="str">
            <v>3 3. Único Contratista</v>
          </cell>
          <cell r="BF361">
            <v>44589</v>
          </cell>
          <cell r="BG361">
            <v>44593</v>
          </cell>
          <cell r="BH361">
            <v>44915</v>
          </cell>
          <cell r="BI361">
            <v>44915</v>
          </cell>
          <cell r="BJ361" t="str">
            <v>2 2-Ejecución</v>
          </cell>
          <cell r="BK361" t="str">
            <v>1 1. Días</v>
          </cell>
          <cell r="BL361">
            <v>322</v>
          </cell>
          <cell r="BO361">
            <v>322</v>
          </cell>
          <cell r="BP361">
            <v>44592</v>
          </cell>
          <cell r="BQ361">
            <v>44593</v>
          </cell>
          <cell r="BR361">
            <v>45107</v>
          </cell>
          <cell r="CE361" t="str">
            <v>PENDIENTE</v>
          </cell>
          <cell r="CF361" t="str">
            <v>PENDIENTE</v>
          </cell>
          <cell r="CG361" t="str">
            <v>3 3. Municipal</v>
          </cell>
          <cell r="CH361" t="str">
            <v>2 2. Transferencias</v>
          </cell>
          <cell r="CI361" t="str">
            <v>1 1-Pesos Colombianos</v>
          </cell>
          <cell r="CJ361" t="str">
            <v>149 3. Bogotá D.C.</v>
          </cell>
          <cell r="CK361" t="str">
            <v>17 17 La Candelaria</v>
          </cell>
          <cell r="CL361" t="str">
            <v>LA CANDELARIA</v>
          </cell>
          <cell r="CM361" t="str">
            <v>1 1. Única</v>
          </cell>
          <cell r="CN361" t="str">
            <v>4 CARRERA</v>
          </cell>
          <cell r="CO361">
            <v>8</v>
          </cell>
          <cell r="CP361">
            <v>9</v>
          </cell>
          <cell r="CQ361">
            <v>83</v>
          </cell>
          <cell r="CR361" t="str">
            <v>1 Interno</v>
          </cell>
          <cell r="CS361" t="str">
            <v>MAURICIO ROMERO HERNANDEZ</v>
          </cell>
          <cell r="CT361">
            <v>79364563</v>
          </cell>
          <cell r="CU361">
            <v>4</v>
          </cell>
        </row>
        <row r="362">
          <cell r="A362">
            <v>361</v>
          </cell>
          <cell r="B362" t="str">
            <v>CONTRATO DE PRESTACIÓN DE SERVICIOS PROFESIONALES Y/O APOYO A LA GESTIÓN</v>
          </cell>
          <cell r="C362" t="str">
            <v>Esdop 359 de 2022</v>
          </cell>
          <cell r="D362" t="str">
            <v>CONTRATACIÓN DIRECTA</v>
          </cell>
          <cell r="E362" t="str">
            <v>DIANA CONSTANZA FARIETTA GARCIA</v>
          </cell>
          <cell r="F362" t="str">
            <v>FEMENINO</v>
          </cell>
          <cell r="G362">
            <v>53082314</v>
          </cell>
          <cell r="H362">
            <v>1</v>
          </cell>
          <cell r="I362" t="str">
            <v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para apoyar la identificación, estructuración, caracterización, documentación y análisis de la información requerida para el desarrollo funcional de los procesos en el sector, como insumo para la implementación del Sistema Único de Información Misional Sectorial en lo relacionado con Transformaciones Culturales.</v>
          </cell>
          <cell r="J362" t="str">
            <v>17 17. Contrato de Prestación de Servicios</v>
          </cell>
          <cell r="K362" t="str">
            <v>1 Contratista</v>
          </cell>
          <cell r="L362" t="str">
            <v xml:space="preserve">1 Natural </v>
          </cell>
          <cell r="M362" t="str">
            <v>2 Privada (1)</v>
          </cell>
          <cell r="N362" t="str">
            <v>4 Persona Natural (2)</v>
          </cell>
          <cell r="O362" t="str">
            <v xml:space="preserve">31 31-Servicios Profesionales </v>
          </cell>
          <cell r="P362" t="str">
            <v>CL 159 17 94 IN 5</v>
          </cell>
          <cell r="Q362">
            <v>3166981672</v>
          </cell>
          <cell r="R362" t="str">
            <v>diana.farietta@scrd.gov.co</v>
          </cell>
          <cell r="S362">
            <v>31103</v>
          </cell>
          <cell r="T362">
            <v>37</v>
          </cell>
          <cell r="U362" t="str">
            <v>BOGOTA, BOGOTÁ D.C.</v>
          </cell>
          <cell r="V362" t="str">
            <v>Profesional en Ingeneria Industrial y una
experiencia superior a once (11) años en procesos de desarrollo organizacional, gestión administrativa, apoyo técnico o operativo.</v>
          </cell>
          <cell r="W362" t="str">
            <v>NO APLICA</v>
          </cell>
          <cell r="X362" t="str">
            <v>NO APLICA</v>
          </cell>
          <cell r="Y362" t="str">
            <v>CO1.PCCNTR.3488188</v>
          </cell>
          <cell r="Z362" t="str">
            <v>https://community.secop.gov.co/Public/Tendering/ContractNoticePhases/View?PPI=CO1.PPI.17209796&amp;isFromPublicArea=True&amp;isModal=False</v>
          </cell>
          <cell r="AA362">
            <v>44588</v>
          </cell>
          <cell r="AB362" t="str">
            <v>5 Contratación directa</v>
          </cell>
          <cell r="AC362" t="str">
            <v>33 Prestación de Servicios Profesionales y Apoyo (5-8)</v>
          </cell>
          <cell r="AE362" t="str">
            <v>1 1. Ley 80</v>
          </cell>
          <cell r="AF362" t="str">
            <v>SUBSECRETARIA DE CULTURA CIUDADANA</v>
          </cell>
          <cell r="AG362" t="str">
            <v>DIRECCIÓN OBSERVATORIO Y GESTIÓN DEL CONOCIMIENTO CULTURAL</v>
          </cell>
          <cell r="AH362" t="str">
            <v>1 1. Inversión</v>
          </cell>
          <cell r="AI362">
            <v>7881</v>
          </cell>
          <cell r="AJ362" t="str">
            <v>O2301160124000000</v>
          </cell>
          <cell r="AK362" t="str">
            <v>Generación de desarrollo social y económico sostenible a través de actividades culturales y creativas en Bogotá.</v>
          </cell>
          <cell r="AO362">
            <v>30739692</v>
          </cell>
          <cell r="AR362">
            <v>30739692</v>
          </cell>
          <cell r="AV362">
            <v>5123282</v>
          </cell>
          <cell r="AW362">
            <v>421</v>
          </cell>
          <cell r="AX362">
            <v>30739692</v>
          </cell>
          <cell r="AY362">
            <v>44589</v>
          </cell>
          <cell r="AZ362">
            <v>459</v>
          </cell>
          <cell r="BA362">
            <v>30739692</v>
          </cell>
          <cell r="BB362">
            <v>44585</v>
          </cell>
          <cell r="BC362" t="str">
            <v>6 6: Prestacion de servicios</v>
          </cell>
          <cell r="BD362" t="str">
            <v>1 Nacional</v>
          </cell>
          <cell r="BE362" t="str">
            <v>3 3. Único Contratista</v>
          </cell>
          <cell r="BF362">
            <v>44589</v>
          </cell>
          <cell r="BG362">
            <v>44593</v>
          </cell>
          <cell r="BH362">
            <v>44773</v>
          </cell>
          <cell r="BI362">
            <v>44773</v>
          </cell>
          <cell r="BJ362" t="str">
            <v>2 2-Ejecución</v>
          </cell>
          <cell r="BK362" t="str">
            <v>1 1. Días</v>
          </cell>
          <cell r="BL362">
            <v>180</v>
          </cell>
          <cell r="BO362">
            <v>180</v>
          </cell>
          <cell r="BP362">
            <v>44592</v>
          </cell>
          <cell r="BQ362">
            <v>44593</v>
          </cell>
          <cell r="BR362">
            <v>44967</v>
          </cell>
          <cell r="CE362" t="str">
            <v>PENDIENTE</v>
          </cell>
          <cell r="CF362" t="str">
            <v>PENDIENTE</v>
          </cell>
          <cell r="CG362" t="str">
            <v>3 3. Municipal</v>
          </cell>
          <cell r="CH362" t="str">
            <v>2 2. Transferencias</v>
          </cell>
          <cell r="CI362" t="str">
            <v>1 1-Pesos Colombianos</v>
          </cell>
          <cell r="CJ362" t="str">
            <v>149 3. Bogotá D.C.</v>
          </cell>
          <cell r="CK362" t="str">
            <v>17 17 La Candelaria</v>
          </cell>
          <cell r="CL362" t="str">
            <v>LA CANDELARIA</v>
          </cell>
          <cell r="CM362" t="str">
            <v>1 1. Única</v>
          </cell>
          <cell r="CN362" t="str">
            <v>4 CARRERA</v>
          </cell>
          <cell r="CO362">
            <v>8</v>
          </cell>
          <cell r="CP362">
            <v>9</v>
          </cell>
          <cell r="CQ362">
            <v>83</v>
          </cell>
          <cell r="CR362" t="str">
            <v>1 Interno</v>
          </cell>
          <cell r="CS362" t="str">
            <v>JESUS FERNANDO SANCHEZ VELASQUEZ</v>
          </cell>
          <cell r="CT362">
            <v>15646042</v>
          </cell>
          <cell r="CU362">
            <v>7</v>
          </cell>
        </row>
        <row r="363">
          <cell r="A363">
            <v>362</v>
          </cell>
          <cell r="B363" t="str">
            <v>CONTRATO DE PRESTACIÓN DE SERVICIOS PROFESIONALES Y/O APOYO A LA GESTIÓN</v>
          </cell>
          <cell r="C363" t="str">
            <v>Esdop 337 de 2022 copia</v>
          </cell>
          <cell r="D363" t="str">
            <v>CONTRATACIÓN DIRECTA</v>
          </cell>
          <cell r="E363" t="str">
            <v>MANUEL ALONSO PARADA FORERO</v>
          </cell>
          <cell r="F363" t="str">
            <v>MASCULINO</v>
          </cell>
          <cell r="G363">
            <v>79664105</v>
          </cell>
          <cell r="H363">
            <v>1</v>
          </cell>
          <cell r="I363" t="str">
            <v xml:space="preserve"> Prestar servicios profesionales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técnicamente la formulación, ejecución y seguimiento de las acciones estratégicas relacionadas con la reactivación económica y social de la ciudad para la vigencia 2022.</v>
          </cell>
          <cell r="J363" t="str">
            <v>17 17. Contrato de Prestación de Servicios</v>
          </cell>
          <cell r="K363" t="str">
            <v>1 Contratista</v>
          </cell>
          <cell r="L363" t="str">
            <v xml:space="preserve">1 Natural </v>
          </cell>
          <cell r="M363" t="str">
            <v>2 Privada (1)</v>
          </cell>
          <cell r="N363" t="str">
            <v>4 Persona Natural (2)</v>
          </cell>
          <cell r="O363" t="str">
            <v xml:space="preserve">31 31-Servicios Profesionales </v>
          </cell>
          <cell r="P363" t="str">
            <v>CR 11 SUR 65 C 80 TO 2 AP 101</v>
          </cell>
          <cell r="Q363">
            <v>3166164853</v>
          </cell>
          <cell r="R363" t="str">
            <v>manuel.parada@scrd.gov.co</v>
          </cell>
          <cell r="S363">
            <v>27927</v>
          </cell>
          <cell r="T363">
            <v>46</v>
          </cell>
          <cell r="U363" t="str">
            <v>BOGOTÁ, BOGOTÁ D.C.</v>
          </cell>
          <cell r="V363" t="str">
            <v>Licenciado en filosofía con experiencia superior a tres (3) años en implementación de
políticas públicas, gestión de proyectos y procesos de cambio cultural.</v>
          </cell>
          <cell r="W363" t="str">
            <v>NO APLICA</v>
          </cell>
          <cell r="X363" t="str">
            <v>NO APLICA</v>
          </cell>
          <cell r="Y363" t="str">
            <v>CO1.PCCNTR.3492141</v>
          </cell>
          <cell r="Z363" t="str">
            <v>https://community.secop.gov.co/Public/Tendering/ContractNoticePhases/View?PPI=CO1.PPI.17285086&amp;isFromPublicArea=True&amp;isModal=False</v>
          </cell>
          <cell r="AA363">
            <v>44588</v>
          </cell>
          <cell r="AB363" t="str">
            <v>5 Contratación directa</v>
          </cell>
          <cell r="AC363" t="str">
            <v>33 Prestación de Servicios Profesionales y Apoyo (5-8)</v>
          </cell>
          <cell r="AE363" t="str">
            <v>1 1. Ley 80</v>
          </cell>
          <cell r="AF363" t="str">
            <v>SUBSECRETARIA DE CULTURA CIUDADANA</v>
          </cell>
          <cell r="AG363" t="str">
            <v>DIRECCIÓN OBSERVATORIO Y GESTIÓN DEL CONOCIMIENTO CULTURAL</v>
          </cell>
          <cell r="AH363" t="str">
            <v>1 1. Inversión</v>
          </cell>
          <cell r="AI363">
            <v>7881</v>
          </cell>
          <cell r="AJ363" t="str">
            <v>O2301160124000000</v>
          </cell>
          <cell r="AK363" t="str">
            <v>Generación de desarrollo social y económico sostenible a través de actividades culturales y creativas en Bogotá.</v>
          </cell>
          <cell r="AO363">
            <v>69921131</v>
          </cell>
          <cell r="AQ363">
            <v>44356218</v>
          </cell>
          <cell r="AR363">
            <v>25564913</v>
          </cell>
          <cell r="AV363">
            <v>6555106</v>
          </cell>
          <cell r="AW363">
            <v>395</v>
          </cell>
          <cell r="AX363">
            <v>69921131</v>
          </cell>
          <cell r="AY363">
            <v>44589</v>
          </cell>
          <cell r="AZ363">
            <v>475</v>
          </cell>
          <cell r="BA363">
            <v>69921131</v>
          </cell>
          <cell r="BB363">
            <v>44586</v>
          </cell>
          <cell r="BC363" t="str">
            <v>6 6: Prestacion de servicios</v>
          </cell>
          <cell r="BD363" t="str">
            <v>1 Nacional</v>
          </cell>
          <cell r="BE363" t="str">
            <v>3 3. Único Contratista</v>
          </cell>
          <cell r="BF363">
            <v>44589</v>
          </cell>
          <cell r="BG363">
            <v>44596</v>
          </cell>
          <cell r="BH363">
            <v>44919</v>
          </cell>
          <cell r="BI363">
            <v>44712</v>
          </cell>
          <cell r="BJ363" t="str">
            <v>5 5-Liquidado</v>
          </cell>
          <cell r="BK363" t="str">
            <v>1 1. Días</v>
          </cell>
          <cell r="BL363">
            <v>116</v>
          </cell>
          <cell r="BO363">
            <v>116</v>
          </cell>
          <cell r="BP363">
            <v>44596</v>
          </cell>
          <cell r="BQ363">
            <v>44589</v>
          </cell>
          <cell r="BR363">
            <v>45107</v>
          </cell>
          <cell r="CE363">
            <v>44712</v>
          </cell>
          <cell r="CF363" t="str">
            <v>NO APLICA</v>
          </cell>
          <cell r="CG363" t="str">
            <v>3 3. Municipal</v>
          </cell>
          <cell r="CH363" t="str">
            <v>2 2. Transferencias</v>
          </cell>
          <cell r="CI363" t="str">
            <v>1 1-Pesos Colombianos</v>
          </cell>
          <cell r="CJ363" t="str">
            <v>149 3. Bogotá D.C.</v>
          </cell>
          <cell r="CK363" t="str">
            <v>17 17 La Candelaria</v>
          </cell>
          <cell r="CL363" t="str">
            <v>LA CANDELARIA</v>
          </cell>
          <cell r="CM363" t="str">
            <v>1 1. Única</v>
          </cell>
          <cell r="CN363" t="str">
            <v>4 CARRERA</v>
          </cell>
          <cell r="CO363">
            <v>8</v>
          </cell>
          <cell r="CP363">
            <v>9</v>
          </cell>
          <cell r="CQ363">
            <v>83</v>
          </cell>
          <cell r="CR363" t="str">
            <v>1 Interno</v>
          </cell>
          <cell r="CS363" t="str">
            <v>DAVID ESTEBAN CORDOBA ARIZA</v>
          </cell>
          <cell r="CT363">
            <v>81717279</v>
          </cell>
          <cell r="CU363">
            <v>0</v>
          </cell>
        </row>
        <row r="364">
          <cell r="A364">
            <v>363</v>
          </cell>
          <cell r="B364" t="str">
            <v>CONTRATO DE PRESTACIÓN DE SERVICIOS PROFESIONALES Y/O APOYO A LA GESTIÓN</v>
          </cell>
          <cell r="C364" t="str">
            <v>ESDOP 453 de 2022</v>
          </cell>
          <cell r="D364" t="str">
            <v>CONTRATACIÓN DIRECTA</v>
          </cell>
          <cell r="E364" t="str">
            <v>JOSE ANDRES PAEZ CASTILLA</v>
          </cell>
          <cell r="F364" t="str">
            <v>MASCULINO</v>
          </cell>
          <cell r="G364">
            <v>1020734012</v>
          </cell>
          <cell r="H364">
            <v>2</v>
          </cell>
          <cell r="I364" t="str">
            <v xml:space="preserve"> PRESTAR LOS SERVICIOS PROFESIONALES PARA APOYAR A LA DIRECCION DE ECONOMIA, ESTUDIOS Y POLITICA EN EL  DESARROLLO DE ACCIONES Y ESTR ATEGIAS QUE PERMITAN EL FORTALECIMIENTO DE LOS DISTRITOS CREATIVOS  PRIORIZADOS, ASI COMO EN LA CONSTRUCCION E IMPLEMENTACION DE EST RATEGIAS QUE GENEREN ALIANZAS  PUBLICO-PRIVADAS EN ESTOS TERRITORIOS. LO ANTERIOR, EN CUMPLIMIENTO DE LOS OBJETIVOS TANTO DE LA POLITICA PUBLICA DISTRITAL DE ECONOMIA CULTURAL Y CREATIVA COMO DE LA META 1 DEL PROYECTO DE INVERSION 7881 DEL PLAN DISTRITAL DE DESARROLLO 2020-2024, EN LA VIGENCIA 2022.</v>
          </cell>
          <cell r="J364" t="str">
            <v>17 17. Contrato de Prestación de Servicios</v>
          </cell>
          <cell r="K364" t="str">
            <v>1 Contratista</v>
          </cell>
          <cell r="L364" t="str">
            <v xml:space="preserve">1 Natural </v>
          </cell>
          <cell r="M364" t="str">
            <v>2 Privada (1)</v>
          </cell>
          <cell r="N364" t="str">
            <v>4 Persona Natural (2)</v>
          </cell>
          <cell r="O364" t="str">
            <v xml:space="preserve">31 31-Servicios Profesionales </v>
          </cell>
          <cell r="P364" t="str">
            <v>CL 125 70 F 67</v>
          </cell>
          <cell r="Q364">
            <v>3156073287</v>
          </cell>
          <cell r="R364" t="str">
            <v>jose.paez@scrd.gov.co</v>
          </cell>
          <cell r="S364">
            <v>32310</v>
          </cell>
          <cell r="T364">
            <v>34</v>
          </cell>
          <cell r="U364" t="str">
            <v>BOGOTA, BOGOTÁ D.C.</v>
          </cell>
          <cell r="V364" t="str">
            <v>Profesional en gestión cultural y cinco 5 años de experiencia</v>
          </cell>
          <cell r="W364" t="str">
            <v>NO APLICA</v>
          </cell>
          <cell r="X364" t="str">
            <v>NO APLICA</v>
          </cell>
          <cell r="Y364" t="str">
            <v>CO1.PCCNTR.3492728</v>
          </cell>
          <cell r="Z364" t="str">
            <v>https://community.secop.gov.co/Public/Tendering/ContractNoticePhases/View?PPI=CO1.PPI.17264195&amp;isFromPublicArea=True&amp;isModal=False</v>
          </cell>
          <cell r="AA364">
            <v>44588</v>
          </cell>
          <cell r="AB364" t="str">
            <v>5 Contratación directa</v>
          </cell>
          <cell r="AC364" t="str">
            <v>33 Prestación de Servicios Profesionales y Apoyo (5-8)</v>
          </cell>
          <cell r="AE364" t="str">
            <v>1 1. Ley 80</v>
          </cell>
          <cell r="AF364" t="str">
            <v>SUBSECRETARIA DE GOBERNANZA</v>
          </cell>
          <cell r="AG364" t="str">
            <v>DIRECCION DE ECONOMIA ESTUDIOS Y POLITICA</v>
          </cell>
          <cell r="AH364" t="str">
            <v>1 1. Inversión</v>
          </cell>
          <cell r="AI364">
            <v>7881</v>
          </cell>
          <cell r="AJ364" t="str">
            <v>O2301160124000000</v>
          </cell>
          <cell r="AK364" t="str">
            <v>Generación de desarrollo social y económico sostenible a través de actividades culturales y creativas en Bogotá.</v>
          </cell>
          <cell r="AO364">
            <v>87844295</v>
          </cell>
          <cell r="AR364">
            <v>87844295</v>
          </cell>
          <cell r="AV364">
            <v>7985845</v>
          </cell>
          <cell r="AW364">
            <v>406</v>
          </cell>
          <cell r="AX364">
            <v>87844295</v>
          </cell>
          <cell r="AY364">
            <v>44589</v>
          </cell>
          <cell r="AZ364">
            <v>376</v>
          </cell>
          <cell r="BA364">
            <v>95731273</v>
          </cell>
          <cell r="BB364">
            <v>44578</v>
          </cell>
          <cell r="BC364" t="str">
            <v>6 6: Prestacion de servicios</v>
          </cell>
          <cell r="BD364" t="str">
            <v>1 Nacional</v>
          </cell>
          <cell r="BE364" t="str">
            <v>3 3. Único Contratista</v>
          </cell>
          <cell r="BF364">
            <v>44589</v>
          </cell>
          <cell r="BG364">
            <v>44593</v>
          </cell>
          <cell r="BH364">
            <v>44925</v>
          </cell>
          <cell r="BI364">
            <v>44925</v>
          </cell>
          <cell r="BJ364" t="str">
            <v>2 2-Ejecución</v>
          </cell>
          <cell r="BK364" t="str">
            <v>1 1. Días</v>
          </cell>
          <cell r="BL364">
            <v>332</v>
          </cell>
          <cell r="BO364">
            <v>332</v>
          </cell>
          <cell r="BP364">
            <v>44592</v>
          </cell>
          <cell r="BQ364">
            <v>44589</v>
          </cell>
          <cell r="BR364">
            <v>45107</v>
          </cell>
          <cell r="CE364" t="str">
            <v>PENDIENTE</v>
          </cell>
          <cell r="CF364" t="str">
            <v>PENDIENTE</v>
          </cell>
          <cell r="CG364" t="str">
            <v>3 3. Municipal</v>
          </cell>
          <cell r="CH364" t="str">
            <v>2 2. Transferencias</v>
          </cell>
          <cell r="CI364" t="str">
            <v>1 1-Pesos Colombianos</v>
          </cell>
          <cell r="CJ364" t="str">
            <v>149 3. Bogotá D.C.</v>
          </cell>
          <cell r="CK364" t="str">
            <v>17 17 La Candelaria</v>
          </cell>
          <cell r="CL364" t="str">
            <v>LA CANDELARIA</v>
          </cell>
          <cell r="CM364" t="str">
            <v>1 1. Única</v>
          </cell>
          <cell r="CN364" t="str">
            <v>4 CARRERA</v>
          </cell>
          <cell r="CO364">
            <v>8</v>
          </cell>
          <cell r="CP364">
            <v>9</v>
          </cell>
          <cell r="CQ364">
            <v>83</v>
          </cell>
          <cell r="CR364" t="str">
            <v>1 Interno</v>
          </cell>
          <cell r="CS364" t="str">
            <v>MAURICIO AGUDELO RUIZ</v>
          </cell>
          <cell r="CT364">
            <v>71315546</v>
          </cell>
          <cell r="CU364">
            <v>0</v>
          </cell>
        </row>
        <row r="365">
          <cell r="A365">
            <v>364</v>
          </cell>
          <cell r="B365" t="str">
            <v>CONTRATO DE PRESTACIÓN DE SERVICIOS PROFESIONALES Y/O APOYO A LA GESTIÓN</v>
          </cell>
          <cell r="C365" t="str">
            <v>Esdop no. 428 de 2022</v>
          </cell>
          <cell r="D365" t="str">
            <v>CONTRATACIÓN DIRECTA</v>
          </cell>
          <cell r="E365" t="str">
            <v>CEDENTE: JUAN FELIPE ECHEVERRIA LOPEZ
CESIONARIO: CESAR ANDRES CHINCHILLA BALLEN</v>
          </cell>
          <cell r="F365" t="str">
            <v>MASCULINO</v>
          </cell>
          <cell r="G365" t="str">
            <v>CEDENTE: 1010235692
CESIONARIO: 1013579051</v>
          </cell>
          <cell r="H365" t="str">
            <v>CDEDENTE: 3
CESIONARIO: 1</v>
          </cell>
          <cell r="I365" t="str">
            <v xml:space="preserve"> PRESTAR LOS SERVICIOS DE APOYO A LA GESTION DE LA SECRETARIA DE CULTURA RECREACION Y DEPORTE PARA EL ACOMPANAMIENTO Y SOPORTE EN EL MARCO DE LA CREACION DE MATERIAL GRAFICO PARA LA PROMOCION Y DIFUSION DE PROYECTOS Y EVENTOS DE LA SECRETARIA DE CULTURA RECREACION Y DEPORTE Y LA DIRECCION DE ASUNTOS LOCALES Y PARTICIPACION, CONFORME A LOS LINEAMIENTOS ESTABLECIDOS POR LA OFICINA ASESORA DE COMU NICACIONES, EN CUMPLIMIENTO TRANSVERSAL DE LAS METAS DEL PROYECTO 7648, A CARGO DE LA DIRECCION DE ASUNTOS LOCALES Y PARTICIPACION, PARA LA VIGENCIA 2022.           </v>
          </cell>
          <cell r="J365" t="str">
            <v>17 17. Contrato de Prestación de Servicios</v>
          </cell>
          <cell r="K365" t="str">
            <v>1 Contratista</v>
          </cell>
          <cell r="L365" t="str">
            <v xml:space="preserve">1 Natural </v>
          </cell>
          <cell r="M365" t="str">
            <v>2 Privada (1)</v>
          </cell>
          <cell r="N365" t="str">
            <v>4 Persona Natural (2)</v>
          </cell>
          <cell r="O365" t="str">
            <v xml:space="preserve">31 31-Servicios Profesionales </v>
          </cell>
          <cell r="P365" t="str">
            <v>CEDENTE: CL 37 19 45
CESIONARIO: KR 41 A 8 25 SUR AP 206</v>
          </cell>
          <cell r="Q365">
            <v>3203926109</v>
          </cell>
          <cell r="R365" t="str">
            <v xml:space="preserve">CEDENTE: juan.echeverria@mail.scrd.gov.co
CESIONARIO:  SIN CORREO INSTITUCIONAL </v>
          </cell>
          <cell r="S365" t="str">
            <v>CEDENTE: 23/9/1997
CESIONARIO: 27/05/1986</v>
          </cell>
          <cell r="T365" t="str">
            <v>25
36</v>
          </cell>
          <cell r="U365" t="str">
            <v>CEDENTE: TUNJA, BOYACÁ
CESIONARIO: BOGOTÁ, D.C.</v>
          </cell>
          <cell r="V365" t="str">
            <v xml:space="preserve">Bachiller con experiencia laboral de más de tres (3) años de los cuales la experiencia certificada con la corporación viviendo se ajusta al requerimiento de 1 año en actividades actividades afines a las Bellas Artes y/o ciencias Humanas, requisitos exigidos en el Estudio y Documentos previos. </v>
          </cell>
          <cell r="W365" t="str">
            <v>NO APLICA</v>
          </cell>
          <cell r="X365" t="str">
            <v>NO APLICA</v>
          </cell>
          <cell r="Y365" t="str">
            <v>CO1.PCCNTR.3493411</v>
          </cell>
          <cell r="Z365" t="str">
            <v>https://community.secop.gov.co/Public/Tendering/ContractNoticePhases/View?PPI=CO1.PPI.17270718&amp;isFromPublicArea=True&amp;isModal=False</v>
          </cell>
          <cell r="AA365">
            <v>44588</v>
          </cell>
          <cell r="AB365" t="str">
            <v>5 Contratación directa</v>
          </cell>
          <cell r="AC365" t="str">
            <v>33 Prestación de Servicios Profesionales y Apoyo (5-8)</v>
          </cell>
          <cell r="AE365" t="str">
            <v>1 1. Ley 80</v>
          </cell>
          <cell r="AF365" t="str">
            <v>SUBSECRETARIA DE GOBERNANZA</v>
          </cell>
          <cell r="AG365" t="str">
            <v>DIRECCIÓN DE ASUNTOS LOCALES Y PARTICIPACION</v>
          </cell>
          <cell r="AH365" t="str">
            <v>1 1. Inversión</v>
          </cell>
          <cell r="AI365">
            <v>7881</v>
          </cell>
          <cell r="AJ365" t="str">
            <v>O2301160124000000</v>
          </cell>
          <cell r="AK365" t="str">
            <v>Generación de desarrollo social y económico sostenible a través de actividades culturales y creativas en Bogotá.</v>
          </cell>
          <cell r="AO365">
            <v>27413243</v>
          </cell>
          <cell r="AR365">
            <v>27413243</v>
          </cell>
          <cell r="AV365">
            <v>2492113</v>
          </cell>
          <cell r="AW365">
            <v>412</v>
          </cell>
          <cell r="AX365">
            <v>27413243</v>
          </cell>
          <cell r="AY365">
            <v>44589</v>
          </cell>
          <cell r="AZ365">
            <v>368</v>
          </cell>
          <cell r="BA365">
            <v>27413243</v>
          </cell>
          <cell r="BB365">
            <v>44575</v>
          </cell>
          <cell r="BC365" t="str">
            <v>6 6: Prestacion de servicios</v>
          </cell>
          <cell r="BD365" t="str">
            <v>1 Nacional</v>
          </cell>
          <cell r="BE365" t="str">
            <v>3 3. Único Contratista</v>
          </cell>
          <cell r="BF365">
            <v>44589</v>
          </cell>
          <cell r="BG365">
            <v>44592</v>
          </cell>
          <cell r="BH365">
            <v>44926</v>
          </cell>
          <cell r="BI365">
            <v>44926</v>
          </cell>
          <cell r="BJ365" t="str">
            <v>2 2-Ejecución</v>
          </cell>
          <cell r="BK365" t="str">
            <v>1 1. Días</v>
          </cell>
          <cell r="BL365">
            <v>334</v>
          </cell>
          <cell r="BO365">
            <v>334</v>
          </cell>
          <cell r="BP365">
            <v>44592</v>
          </cell>
          <cell r="BQ365">
            <v>44588</v>
          </cell>
          <cell r="BR365">
            <v>45108</v>
          </cell>
          <cell r="CE365" t="str">
            <v>PENDIENTE</v>
          </cell>
          <cell r="CF365" t="str">
            <v>PENDIENTE</v>
          </cell>
          <cell r="CG365" t="str">
            <v>3 3. Municipal</v>
          </cell>
          <cell r="CH365" t="str">
            <v>2 2. Transferencias</v>
          </cell>
          <cell r="CI365" t="str">
            <v>1 1-Pesos Colombianos</v>
          </cell>
          <cell r="CJ365" t="str">
            <v>149 3. Bogotá D.C.</v>
          </cell>
          <cell r="CK365" t="str">
            <v>17 17 La Candelaria</v>
          </cell>
          <cell r="CL365" t="str">
            <v>LA CANDELARIA</v>
          </cell>
          <cell r="CM365" t="str">
            <v>1 1. Única</v>
          </cell>
          <cell r="CN365" t="str">
            <v>4 CARRERA</v>
          </cell>
          <cell r="CO365">
            <v>8</v>
          </cell>
          <cell r="CP365">
            <v>9</v>
          </cell>
          <cell r="CQ365">
            <v>83</v>
          </cell>
          <cell r="CR365" t="str">
            <v>1 Interno</v>
          </cell>
          <cell r="CS365" t="str">
            <v>ALEJANDRO FRANCO PLATA</v>
          </cell>
          <cell r="CT365">
            <v>1071166627</v>
          </cell>
          <cell r="CU365">
            <v>1</v>
          </cell>
          <cell r="CW365" t="str">
            <v>BACHILLER</v>
          </cell>
        </row>
        <row r="366">
          <cell r="A366">
            <v>365</v>
          </cell>
          <cell r="B366" t="str">
            <v>CONTRATO DE PRESTACIÓN DE SERVICIOS PROFESIONALES Y/O APOYO A LA GESTIÓN</v>
          </cell>
          <cell r="C366" t="str">
            <v>Esdop no. 408 de 2022</v>
          </cell>
          <cell r="D366" t="str">
            <v>CONTRATACIÓN DIRECTA</v>
          </cell>
          <cell r="E366" t="str">
            <v>MONICA  NAVARRO PALMA</v>
          </cell>
          <cell r="F366" t="str">
            <v>FEMENINO</v>
          </cell>
          <cell r="G366">
            <v>52883843</v>
          </cell>
          <cell r="H366">
            <v>1</v>
          </cell>
          <cell r="I366" t="str">
            <v xml:space="preserve"> Prestar los servicios profesionales a la Secretaría Distrital de Cultura, Recreación y Deporte, para apoyar el componente presupuestal y financiero de la Subsecretaría de Gobernanza en el marco de la ejecución de presupuesto y de la supervisión que ejerce sobre el mismo, por concepto de la ordenación del gasto, en cumplimiento transversal de las metas de los proyectos de inversión del Plan Distrital de Desarrollo 2020 2024 a su cargo durante la vigencia 2022.</v>
          </cell>
          <cell r="J366" t="str">
            <v>17 17. Contrato de Prestación de Servicios</v>
          </cell>
          <cell r="K366" t="str">
            <v>1 Contratista</v>
          </cell>
          <cell r="L366" t="str">
            <v xml:space="preserve">1 Natural </v>
          </cell>
          <cell r="M366" t="str">
            <v>2 Privada (1)</v>
          </cell>
          <cell r="N366" t="str">
            <v>4 Persona Natural (2)</v>
          </cell>
          <cell r="O366" t="str">
            <v xml:space="preserve">31 31-Servicios Profesionales </v>
          </cell>
          <cell r="P366" t="str">
            <v>CR 32 A 25 B 70 BL 4 AP 402</v>
          </cell>
          <cell r="Q366">
            <v>9401289</v>
          </cell>
          <cell r="R366" t="str">
            <v>monica.navarro@scrd.gov.co</v>
          </cell>
          <cell r="S366">
            <v>29871</v>
          </cell>
          <cell r="T366">
            <v>41</v>
          </cell>
          <cell r="U366" t="str">
            <v>BOGOTÁ, BOGOTÁ D.C.</v>
          </cell>
          <cell r="V366" t="str">
            <v>Administradora de Empresas. Especialista en Contratación Estatal y Negocios Juridicos de la Administración  y más cuatro (4) años de experiencia profesional en temas de manejo presupuestal y financiero en entidades públicas.</v>
          </cell>
          <cell r="W366" t="str">
            <v>NO APLICA</v>
          </cell>
          <cell r="X366" t="str">
            <v>NO APLICA</v>
          </cell>
          <cell r="Y366" t="str">
            <v>CO1.PCCNTR.3493593</v>
          </cell>
          <cell r="Z366" t="str">
            <v>https://community.secop.gov.co/Public/Tendering/ContractNoticePhases/View?PPI=CO1.PPI.17270334&amp;isFromPublicArea=True&amp;isModal=False</v>
          </cell>
          <cell r="AA366">
            <v>44588</v>
          </cell>
          <cell r="AB366" t="str">
            <v>5 Contratación directa</v>
          </cell>
          <cell r="AC366" t="str">
            <v>33 Prestación de Servicios Profesionales y Apoyo (5-8)</v>
          </cell>
          <cell r="AE366" t="str">
            <v>1 1. Ley 80</v>
          </cell>
          <cell r="AF366" t="str">
            <v>SUBSECRETARIA DE GOBERNANZA</v>
          </cell>
          <cell r="AG366" t="str">
            <v>SUBSECRETARIA DE GOBERNANZA</v>
          </cell>
          <cell r="AH366" t="str">
            <v>1 1. Inversión</v>
          </cell>
          <cell r="AI366">
            <v>7881</v>
          </cell>
          <cell r="AJ366" t="str">
            <v>O2301160124000000</v>
          </cell>
          <cell r="AK366" t="str">
            <v>Generación de desarrollo social y económico sostenible a través de actividades culturales y creativas en Bogotá.</v>
          </cell>
          <cell r="AO366">
            <v>95743219</v>
          </cell>
          <cell r="AR366">
            <v>95743219</v>
          </cell>
          <cell r="AV366">
            <v>8703929</v>
          </cell>
          <cell r="AW366">
            <v>360</v>
          </cell>
          <cell r="AX366">
            <v>95743219</v>
          </cell>
          <cell r="AY366">
            <v>44589</v>
          </cell>
          <cell r="AZ366">
            <v>401</v>
          </cell>
          <cell r="BA366">
            <v>95743219</v>
          </cell>
          <cell r="BB366">
            <v>44579</v>
          </cell>
          <cell r="BC366" t="str">
            <v>6 6: Prestacion de servicios</v>
          </cell>
          <cell r="BD366" t="str">
            <v>1 Nacional</v>
          </cell>
          <cell r="BE366" t="str">
            <v>3 3. Único Contratista</v>
          </cell>
          <cell r="BF366">
            <v>44589</v>
          </cell>
          <cell r="BG366">
            <v>44593</v>
          </cell>
          <cell r="BH366">
            <v>44926</v>
          </cell>
          <cell r="BI366">
            <v>44926</v>
          </cell>
          <cell r="BJ366" t="str">
            <v>2 2-Ejecución</v>
          </cell>
          <cell r="BK366" t="str">
            <v>1 1. Días</v>
          </cell>
          <cell r="BL366">
            <v>333</v>
          </cell>
          <cell r="BO366">
            <v>333</v>
          </cell>
          <cell r="BP366">
            <v>44592</v>
          </cell>
          <cell r="BQ366">
            <v>44588</v>
          </cell>
          <cell r="BR366">
            <v>45106</v>
          </cell>
          <cell r="CE366" t="str">
            <v>PENDIENTE</v>
          </cell>
          <cell r="CF366" t="str">
            <v>PENDIENTE</v>
          </cell>
          <cell r="CG366" t="str">
            <v>3 3. Municipal</v>
          </cell>
          <cell r="CH366" t="str">
            <v>2 2. Transferencias</v>
          </cell>
          <cell r="CI366" t="str">
            <v>1 1-Pesos Colombianos</v>
          </cell>
          <cell r="CJ366" t="str">
            <v>149 3. Bogotá D.C.</v>
          </cell>
          <cell r="CK366" t="str">
            <v>17 17 La Candelaria</v>
          </cell>
          <cell r="CL366" t="str">
            <v>LA CANDELARIA</v>
          </cell>
          <cell r="CM366" t="str">
            <v>1 1. Única</v>
          </cell>
          <cell r="CN366" t="str">
            <v>4 CARRERA</v>
          </cell>
          <cell r="CO366">
            <v>8</v>
          </cell>
          <cell r="CP366">
            <v>9</v>
          </cell>
          <cell r="CQ366">
            <v>83</v>
          </cell>
          <cell r="CR366" t="str">
            <v>1 Interno</v>
          </cell>
          <cell r="CS366" t="str">
            <v>GILBERTO RODRIGUEZ TIRADO</v>
          </cell>
          <cell r="CT366">
            <v>13953103</v>
          </cell>
          <cell r="CU366">
            <v>7</v>
          </cell>
          <cell r="CW366" t="str">
            <v>ADMINISTRADOR DE EMPRESAS ESPECIALISTA</v>
          </cell>
        </row>
        <row r="367">
          <cell r="A367">
            <v>366</v>
          </cell>
          <cell r="B367" t="str">
            <v>CONTRATO DE PRESTACIÓN DE SERVICIOS PROFESIONALES Y/O APOYO A LA GESTIÓN</v>
          </cell>
          <cell r="C367" t="str">
            <v>Esdop 282 de 2022</v>
          </cell>
          <cell r="D367" t="str">
            <v>CONTRATACIÓN DIRECTA</v>
          </cell>
          <cell r="E367" t="str">
            <v>GERMAN  SARMIENTO APARICIO</v>
          </cell>
          <cell r="F367" t="str">
            <v>MASCULINO</v>
          </cell>
          <cell r="G367">
            <v>79946950</v>
          </cell>
          <cell r="H367">
            <v>1</v>
          </cell>
          <cell r="I367" t="str">
            <v xml:space="preserve"> Prestar servicios profesionales a la Subsecretaría en cumplimiento de la meta “Diseñar y acompañar la implementación de diez (10) estrategias de cultura ciudadana en torno a los temas priorizados por la administración distrital” asociadas al proyecto de inversión 7879, para orientar y acompañar el desarrollo de las actividades de investigación, ideación, creación, prototipado y pilotaje de metodologías, acciones, estrategias y programas de Cultura Ciudadana que requieran el desarrollo de escenografías, instalaciones, soluciones de arquitectura y/o de urbanismo táctico en el espacio público a desarrollarse en la vigencia 2022, en articulación con las líneas y componentes de la entidad, así como con los demás actores del sector</v>
          </cell>
          <cell r="J367" t="str">
            <v>17 17. Contrato de Prestación de Servicios</v>
          </cell>
          <cell r="K367" t="str">
            <v>1 Contratista</v>
          </cell>
          <cell r="L367" t="str">
            <v xml:space="preserve">1 Natural </v>
          </cell>
          <cell r="M367" t="str">
            <v>2 Privada (1)</v>
          </cell>
          <cell r="N367" t="str">
            <v>4 Persona Natural (2)</v>
          </cell>
          <cell r="O367" t="str">
            <v xml:space="preserve">31 31-Servicios Profesionales </v>
          </cell>
          <cell r="P367" t="str">
            <v>Carrera 9 # 78-46 Apt 702</v>
          </cell>
          <cell r="Q367">
            <v>3208656006</v>
          </cell>
          <cell r="R367" t="str">
            <v>german.sarmiento@scrd.gov.co</v>
          </cell>
          <cell r="S367">
            <v>28572</v>
          </cell>
          <cell r="T367">
            <v>44</v>
          </cell>
          <cell r="U367" t="str">
            <v>BOGOTA, BOGOTÁ D.C.</v>
          </cell>
          <cell r="V367" t="str">
            <v>Profesional en Relaciones internacionales con especialización en Teoria y experiencia de Resolución de Conflictos Armados con experiencia superior a tres (3) años en coordinacion de proyectos y desarrollo de procesos de investigación</v>
          </cell>
          <cell r="W367" t="str">
            <v>NO APLICA</v>
          </cell>
          <cell r="X367" t="str">
            <v>NO APLICA</v>
          </cell>
          <cell r="Y367" t="str">
            <v>CO1.PCCNTR.3495586</v>
          </cell>
          <cell r="Z367" t="str">
            <v>https://community.secop.gov.co/Public/Tendering/ContractNoticePhases/View?PPI=CO1.PPI.17255767&amp;isFromPublicArea=True&amp;isModal=False</v>
          </cell>
          <cell r="AA367">
            <v>44588</v>
          </cell>
          <cell r="AB367" t="str">
            <v>5 Contratación directa</v>
          </cell>
          <cell r="AC367" t="str">
            <v>33 Prestación de Servicios Profesionales y Apoyo (5-8)</v>
          </cell>
          <cell r="AE367" t="str">
            <v>1 1. Ley 80</v>
          </cell>
          <cell r="AF367" t="str">
            <v>SUBSECRETARIA DE CULTURA CIUDADANA</v>
          </cell>
          <cell r="AG367" t="str">
            <v>SUBSECRETARIA DE CULTURA CIUDADANA</v>
          </cell>
          <cell r="AH367" t="str">
            <v>1 1. Inversión</v>
          </cell>
          <cell r="AI367">
            <v>7881</v>
          </cell>
          <cell r="AJ367" t="str">
            <v>O2301160124000000</v>
          </cell>
          <cell r="AK367" t="str">
            <v>Generación de desarrollo social y económico sostenible a través de actividades culturales y creativas en Bogotá.</v>
          </cell>
          <cell r="AO367">
            <v>85205515</v>
          </cell>
          <cell r="AR367">
            <v>85205515</v>
          </cell>
          <cell r="AV367">
            <v>7988017</v>
          </cell>
          <cell r="AW367">
            <v>453</v>
          </cell>
          <cell r="AX367">
            <v>85205515</v>
          </cell>
          <cell r="AY367">
            <v>44592</v>
          </cell>
          <cell r="AZ367">
            <v>454</v>
          </cell>
          <cell r="BA367">
            <v>85205515</v>
          </cell>
          <cell r="BB367">
            <v>44582</v>
          </cell>
          <cell r="BC367" t="str">
            <v>6 6: Prestacion de servicios</v>
          </cell>
          <cell r="BD367" t="str">
            <v>1 Nacional</v>
          </cell>
          <cell r="BE367" t="str">
            <v>3 3. Único Contratista</v>
          </cell>
          <cell r="BF367">
            <v>44589</v>
          </cell>
          <cell r="BG367">
            <v>44593</v>
          </cell>
          <cell r="BH367">
            <v>44915</v>
          </cell>
          <cell r="BI367">
            <v>44915</v>
          </cell>
          <cell r="BJ367" t="str">
            <v>2 2-Ejecución</v>
          </cell>
          <cell r="BK367" t="str">
            <v>1 1. Días</v>
          </cell>
          <cell r="BL367">
            <v>322</v>
          </cell>
          <cell r="BO367">
            <v>322</v>
          </cell>
          <cell r="BP367">
            <v>44592</v>
          </cell>
          <cell r="BQ367">
            <v>44589</v>
          </cell>
          <cell r="BR367">
            <v>45107</v>
          </cell>
          <cell r="CE367" t="str">
            <v>PENDIENTE</v>
          </cell>
          <cell r="CF367" t="str">
            <v>PENDIENTE</v>
          </cell>
          <cell r="CG367" t="str">
            <v>3 3. Municipal</v>
          </cell>
          <cell r="CH367" t="str">
            <v>2 2. Transferencias</v>
          </cell>
          <cell r="CI367" t="str">
            <v>1 1-Pesos Colombianos</v>
          </cell>
          <cell r="CJ367" t="str">
            <v>149 3. Bogotá D.C.</v>
          </cell>
          <cell r="CK367" t="str">
            <v>17 17 La Candelaria</v>
          </cell>
          <cell r="CL367" t="str">
            <v>LA CANDELARIA</v>
          </cell>
          <cell r="CM367" t="str">
            <v>1 1. Única</v>
          </cell>
          <cell r="CN367" t="str">
            <v>4 CARRERA</v>
          </cell>
          <cell r="CO367">
            <v>8</v>
          </cell>
          <cell r="CP367">
            <v>9</v>
          </cell>
          <cell r="CQ367">
            <v>83</v>
          </cell>
          <cell r="CR367" t="str">
            <v>1 Interno</v>
          </cell>
          <cell r="CS367" t="str">
            <v>ZOAD HUMAR FORERO</v>
          </cell>
          <cell r="CT367">
            <v>52221928</v>
          </cell>
          <cell r="CU367">
            <v>7</v>
          </cell>
        </row>
        <row r="368">
          <cell r="A368">
            <v>367</v>
          </cell>
          <cell r="B368" t="str">
            <v>CONTRATO DE PRESTACIÓN DE SERVICIOS PROFESIONALES Y/O APOYO A LA GESTIÓN</v>
          </cell>
          <cell r="C368" t="str">
            <v>Esdop 354 de 2022</v>
          </cell>
          <cell r="D368" t="str">
            <v>CONTRATACIÓN DIRECTA</v>
          </cell>
          <cell r="E368" t="str">
            <v>SEGUNDO JESUS NEIRA GUIO</v>
          </cell>
          <cell r="F368" t="str">
            <v>MASCULINO</v>
          </cell>
          <cell r="G368">
            <v>74333611</v>
          </cell>
          <cell r="H368">
            <v>9</v>
          </cell>
          <cell r="I368" t="str">
            <v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para realizar actividades de desarrollo, mantenimiento, actualización, administración y monitoreo de componentes de software en la capa de presentación para la temática definida, que permitan interoperar con otros componentes, a desarrollarse en la vigencia 2022.</v>
          </cell>
          <cell r="J368" t="str">
            <v>17 17. Contrato de Prestación de Servicios</v>
          </cell>
          <cell r="K368" t="str">
            <v>1 Contratista</v>
          </cell>
          <cell r="L368" t="str">
            <v xml:space="preserve">1 Natural </v>
          </cell>
          <cell r="M368" t="str">
            <v>2 Privada (1)</v>
          </cell>
          <cell r="N368" t="str">
            <v>4 Persona Natural (2)</v>
          </cell>
          <cell r="O368" t="str">
            <v xml:space="preserve">31 31-Servicios Profesionales </v>
          </cell>
          <cell r="P368" t="str">
            <v>Cll 27 bis sur No 12h-05</v>
          </cell>
          <cell r="Q368">
            <v>3440005</v>
          </cell>
          <cell r="R368" t="str">
            <v>jesus.neira@scrd.gov.co</v>
          </cell>
          <cell r="S368">
            <v>26658</v>
          </cell>
          <cell r="T368">
            <v>50</v>
          </cell>
          <cell r="U368" t="str">
            <v>TUNJA, BOYACÁ</v>
          </cell>
          <cell r="V368" t="str">
            <v>ingeniero de sistemas con experiencia superior a cuatro (4) años en
ingenieria, desarrollo y/o mantenimiento de sofware y en tecnologias de información y comunicación.</v>
          </cell>
          <cell r="W368" t="str">
            <v>NO APLICA</v>
          </cell>
          <cell r="X368" t="str">
            <v>NO APLICA</v>
          </cell>
          <cell r="Y368" t="str">
            <v>CO1.PCCNTR.3496581</v>
          </cell>
          <cell r="Z368" t="str">
            <v>https://community.secop.gov.co/Public/Tendering/ContractNoticePhases/View?PPI=CO1.PPI.17277145&amp;isFromPublicArea=True&amp;isModal=False</v>
          </cell>
          <cell r="AA368">
            <v>44588</v>
          </cell>
          <cell r="AB368" t="str">
            <v>5 Contratación directa</v>
          </cell>
          <cell r="AC368" t="str">
            <v>33 Prestación de Servicios Profesionales y Apoyo (5-8)</v>
          </cell>
          <cell r="AE368" t="str">
            <v>1 1. Ley 80</v>
          </cell>
          <cell r="AF368" t="str">
            <v>SUBSECRETARIA DE CULTURA CIUDADANA</v>
          </cell>
          <cell r="AG368" t="str">
            <v>OFICINA DE TECNOLOGIAS DE LA INFORMACION</v>
          </cell>
          <cell r="AH368" t="str">
            <v>1 1. Inversión</v>
          </cell>
          <cell r="AI368">
            <v>7881</v>
          </cell>
          <cell r="AJ368" t="str">
            <v>O2301160124000000</v>
          </cell>
          <cell r="AK368" t="str">
            <v>Generación de desarrollo social y económico sostenible a través de actividades culturales y creativas en Bogotá.</v>
          </cell>
          <cell r="AO368">
            <v>72710190</v>
          </cell>
          <cell r="AQ368">
            <v>41687170</v>
          </cell>
          <cell r="AR368">
            <v>31023020</v>
          </cell>
          <cell r="AV368">
            <v>7271018</v>
          </cell>
          <cell r="AW368">
            <v>451</v>
          </cell>
          <cell r="AX368">
            <v>72710190</v>
          </cell>
          <cell r="AY368">
            <v>44592</v>
          </cell>
          <cell r="AZ368">
            <v>479</v>
          </cell>
          <cell r="BA368">
            <v>72710190</v>
          </cell>
          <cell r="BB368">
            <v>44586</v>
          </cell>
          <cell r="BC368" t="str">
            <v>6 6: Prestacion de servicios</v>
          </cell>
          <cell r="BD368" t="str">
            <v>1 Nacional</v>
          </cell>
          <cell r="BE368" t="str">
            <v>3 3. Único Contratista</v>
          </cell>
          <cell r="BF368">
            <v>44589</v>
          </cell>
          <cell r="BG368">
            <v>44593</v>
          </cell>
          <cell r="BH368">
            <v>44895</v>
          </cell>
          <cell r="BI368">
            <v>44720</v>
          </cell>
          <cell r="BJ368" t="str">
            <v>5 5-Liquidado</v>
          </cell>
          <cell r="BK368" t="str">
            <v>1 1. Días</v>
          </cell>
          <cell r="BL368">
            <v>127</v>
          </cell>
          <cell r="BO368">
            <v>127</v>
          </cell>
          <cell r="BP368">
            <v>44592</v>
          </cell>
          <cell r="BQ368">
            <v>44593</v>
          </cell>
          <cell r="BR368">
            <v>45107</v>
          </cell>
          <cell r="CE368">
            <v>44720</v>
          </cell>
          <cell r="CF368" t="str">
            <v>NO APLICA</v>
          </cell>
          <cell r="CG368" t="str">
            <v>3 3. Municipal</v>
          </cell>
          <cell r="CH368" t="str">
            <v>2 2. Transferencias</v>
          </cell>
          <cell r="CI368" t="str">
            <v>1 1-Pesos Colombianos</v>
          </cell>
          <cell r="CJ368" t="str">
            <v>149 3. Bogotá D.C.</v>
          </cell>
          <cell r="CK368" t="str">
            <v>17 17 La Candelaria</v>
          </cell>
          <cell r="CL368" t="str">
            <v>LA CANDELARIA</v>
          </cell>
          <cell r="CM368" t="str">
            <v>1 1. Única</v>
          </cell>
          <cell r="CN368" t="str">
            <v>4 CARRERA</v>
          </cell>
          <cell r="CO368">
            <v>8</v>
          </cell>
          <cell r="CP368">
            <v>9</v>
          </cell>
          <cell r="CQ368">
            <v>83</v>
          </cell>
          <cell r="CR368" t="str">
            <v>1 Interno</v>
          </cell>
          <cell r="CS368" t="str">
            <v>LILIANA MORALES</v>
          </cell>
          <cell r="CT368">
            <v>51954665</v>
          </cell>
          <cell r="CU368">
            <v>7</v>
          </cell>
          <cell r="CW368" t="str">
            <v>INGENIERO DE SISTEMAS</v>
          </cell>
        </row>
        <row r="369">
          <cell r="A369">
            <v>368</v>
          </cell>
          <cell r="B369" t="str">
            <v>CONTRATO DE PRESTACIÓN DE SERVICIOS PROFESIONALES Y/O APOYO A LA GESTIÓN</v>
          </cell>
          <cell r="C369" t="str">
            <v>ESDOP 495 DE 2022</v>
          </cell>
          <cell r="D369" t="str">
            <v>CONTRATACIÓN DIRECTA</v>
          </cell>
          <cell r="E369" t="str">
            <v>DEIRA  GALINDO</v>
          </cell>
          <cell r="F369" t="str">
            <v>FEMENINO</v>
          </cell>
          <cell r="G369">
            <v>36180044</v>
          </cell>
          <cell r="H369">
            <v>6</v>
          </cell>
          <cell r="I369" t="str">
            <v xml:space="preserve"> Prestar con plena autonomía técnica y administrativa sus servicios profesionales para el desarrollo del proyecto de inversión 7646 en la meta No. 4 para la vigencia 2022, apoyando a la Dirección de Gestión Corporativa en la coordinación, fortalecimiento y asesoría e implementación de los procesos y procedimientos a cargo del área</v>
          </cell>
          <cell r="J369" t="str">
            <v>17 17. Contrato de Prestación de Servicios</v>
          </cell>
          <cell r="K369" t="str">
            <v>1 Contratista</v>
          </cell>
          <cell r="L369" t="str">
            <v xml:space="preserve">1 Natural </v>
          </cell>
          <cell r="M369" t="str">
            <v>2 Privada (1)</v>
          </cell>
          <cell r="N369" t="str">
            <v>4 Persona Natural (2)</v>
          </cell>
          <cell r="O369" t="str">
            <v xml:space="preserve">31 31-Servicios Profesionales </v>
          </cell>
          <cell r="P369" t="str">
            <v>CR 82 17 95 AP 502 TO 2 BRR HAYUELOS</v>
          </cell>
          <cell r="Q369">
            <v>3118984089</v>
          </cell>
          <cell r="R369" t="str">
            <v>gadene@yahoo.com</v>
          </cell>
          <cell r="S369">
            <v>24169</v>
          </cell>
          <cell r="T369">
            <v>56</v>
          </cell>
          <cell r="U369" t="str">
            <v>HUILA, COLOMBIA</v>
          </cell>
          <cell r="V369" t="str">
            <v>Ingeniera de sistemas,Especialista en Gerencia de proyectos en ingenieria y Especialista en Gestión Publica, diecinueve (19) años, siete (7) meses y dieciesiete (17) días de experiencia.</v>
          </cell>
          <cell r="W369" t="str">
            <v>NO APLICA</v>
          </cell>
          <cell r="X369" t="str">
            <v>NO APLICA</v>
          </cell>
          <cell r="Y369" t="str">
            <v>CO1.PCCNTR.3496733</v>
          </cell>
          <cell r="Z369" t="str">
            <v>https://community.secop.gov.co/Public/Tendering/ContractNoticePhases/View?PPI=CO1.PPI.17281153&amp;isFromPublicArea=True&amp;isModal=Fals</v>
          </cell>
          <cell r="AA369">
            <v>44589</v>
          </cell>
          <cell r="AB369" t="str">
            <v>5 Contratación directa</v>
          </cell>
          <cell r="AC369" t="str">
            <v>33 Prestación de Servicios Profesionales y Apoyo (5-8)</v>
          </cell>
          <cell r="AE369" t="str">
            <v>1 1. Ley 80</v>
          </cell>
          <cell r="AF369" t="str">
            <v>DIRECCION DE GESTION CORPORATIVA</v>
          </cell>
          <cell r="AG369" t="str">
            <v>DIRECCIÓN DE GESTIÓN CORPORATIVA</v>
          </cell>
          <cell r="AH369" t="str">
            <v>1 1. Inversión</v>
          </cell>
          <cell r="AI369">
            <v>7881</v>
          </cell>
          <cell r="AJ369" t="str">
            <v>O2301160124000000</v>
          </cell>
          <cell r="AK369" t="str">
            <v>Generación de desarrollo social y económico sostenible a través de actividades culturales y creativas en Bogotá.</v>
          </cell>
          <cell r="AO369">
            <v>95743219</v>
          </cell>
          <cell r="AR369">
            <v>95743219</v>
          </cell>
          <cell r="AV369">
            <v>8703929</v>
          </cell>
          <cell r="AW369">
            <v>359</v>
          </cell>
          <cell r="AX369">
            <v>95743219</v>
          </cell>
          <cell r="AY369">
            <v>44589</v>
          </cell>
          <cell r="AZ369">
            <v>515</v>
          </cell>
          <cell r="BA369">
            <v>95743219</v>
          </cell>
          <cell r="BB369">
            <v>44588</v>
          </cell>
          <cell r="BC369" t="str">
            <v>6 6: Prestacion de servicios</v>
          </cell>
          <cell r="BD369" t="str">
            <v>1 Nacional</v>
          </cell>
          <cell r="BE369" t="str">
            <v>3 3. Único Contratista</v>
          </cell>
          <cell r="BF369">
            <v>44589</v>
          </cell>
          <cell r="BG369">
            <v>44594</v>
          </cell>
          <cell r="BH369">
            <v>44926</v>
          </cell>
          <cell r="BI369">
            <v>44926</v>
          </cell>
          <cell r="BJ369" t="str">
            <v>2 2-Ejecución</v>
          </cell>
          <cell r="BK369" t="str">
            <v>1 1. Días</v>
          </cell>
          <cell r="BL369">
            <v>332</v>
          </cell>
          <cell r="BO369">
            <v>332</v>
          </cell>
          <cell r="BP369">
            <v>44592</v>
          </cell>
          <cell r="BQ369">
            <v>44589</v>
          </cell>
          <cell r="BR369">
            <v>45107</v>
          </cell>
          <cell r="CE369" t="str">
            <v>PENDIENTE</v>
          </cell>
          <cell r="CF369" t="str">
            <v>PENDIENTE</v>
          </cell>
          <cell r="CG369" t="str">
            <v>3 3. Municipal</v>
          </cell>
          <cell r="CH369" t="str">
            <v>2 2. Transferencias</v>
          </cell>
          <cell r="CI369" t="str">
            <v>1 1-Pesos Colombianos</v>
          </cell>
          <cell r="CJ369" t="str">
            <v>149 3. Bogotá D.C.</v>
          </cell>
          <cell r="CK369" t="str">
            <v>17 17 La Candelaria</v>
          </cell>
          <cell r="CL369" t="str">
            <v>LA CANDELARIA</v>
          </cell>
          <cell r="CM369" t="str">
            <v>1 1. Única</v>
          </cell>
          <cell r="CN369" t="str">
            <v>4 CARRERA</v>
          </cell>
          <cell r="CO369">
            <v>8</v>
          </cell>
          <cell r="CP369">
            <v>9</v>
          </cell>
          <cell r="CQ369">
            <v>83</v>
          </cell>
          <cell r="CR369" t="str">
            <v>1 Interno</v>
          </cell>
          <cell r="CS369" t="str">
            <v>YAMILE BORJA MARTINEZ</v>
          </cell>
          <cell r="CT369">
            <v>1010171625</v>
          </cell>
          <cell r="CU369">
            <v>3</v>
          </cell>
          <cell r="CW369" t="str">
            <v>INGENIERO DE SISTEMAS ESPECIALISTA</v>
          </cell>
        </row>
        <row r="370">
          <cell r="A370">
            <v>369</v>
          </cell>
          <cell r="B370" t="str">
            <v>CONTRATO DE PRESTACIÓN DE SERVICIOS PROFESIONALES Y/O APOYO A LA GESTIÓN</v>
          </cell>
          <cell r="C370" t="str">
            <v>ESDOP 181 de 2022</v>
          </cell>
          <cell r="D370" t="str">
            <v>CONTRATACIÓN DIRECTA</v>
          </cell>
          <cell r="E370" t="str">
            <v>NICHOLS  OSORIO PADILLA</v>
          </cell>
          <cell r="F370" t="str">
            <v>FEMENINO</v>
          </cell>
          <cell r="G370">
            <v>1110504797</v>
          </cell>
          <cell r="H370">
            <v>5</v>
          </cell>
          <cell r="I370" t="str">
            <v xml:space="preserve"> PRESTAR LOS SERVICIOS PROFESIONALES DE MANERA AUTONOMA E INDEPENDIENTE PARA APOYAR A LA DIRECCION DE ECONOMIA, ESTUDIOS Y POLITICA EN EL ACOMPANAMIENTO AL COMPONENTE TECNICO EN EL MARCO DE LA RECOLECCION Y REVISION DE INFORMACION COMO INSUMO PARA LAS INVESTIGACIONES, DOCUMENTOS TECNICOS Y BASES DE DATOS DEL SECTOR CULTURA, RECREACION Y DEPORTE QUE ADELANTE LA DIRECCION, EN EL MARCO DE LA META NO. 3 DEL PROYECTO DE INVERSION 7881 EN LA VIGENCIA 2022.</v>
          </cell>
          <cell r="J370" t="str">
            <v>17 17. Contrato de Prestación de Servicios</v>
          </cell>
          <cell r="K370" t="str">
            <v>1 Contratista</v>
          </cell>
          <cell r="L370" t="str">
            <v xml:space="preserve">1 Natural </v>
          </cell>
          <cell r="M370" t="str">
            <v>2 Privada (1)</v>
          </cell>
          <cell r="N370" t="str">
            <v>4 Persona Natural (2)</v>
          </cell>
          <cell r="O370" t="str">
            <v xml:space="preserve">31 31-Servicios Profesionales </v>
          </cell>
          <cell r="P370" t="str">
            <v>KR 3 D 107 B CA 21</v>
          </cell>
          <cell r="Q370">
            <v>6082674228</v>
          </cell>
          <cell r="R370" t="str">
            <v>nichols.osorio@scrd.gov.co</v>
          </cell>
          <cell r="S370">
            <v>33213</v>
          </cell>
          <cell r="T370">
            <v>32</v>
          </cell>
          <cell r="U370" t="str">
            <v>TOLIMA, IBAGUÉ</v>
          </cell>
          <cell r="V370" t="str">
            <v>Economista con especialización en finanzas y tres (3) de experiencia profesional.</v>
          </cell>
          <cell r="W370" t="str">
            <v>NO APLICA</v>
          </cell>
          <cell r="X370" t="str">
            <v>NO APLICA</v>
          </cell>
          <cell r="Y370" t="str">
            <v>CO1.PCCNTR.3497200</v>
          </cell>
          <cell r="Z370" t="str">
            <v>https://community.secop.gov.co/Public/Tendering/ContractNoticePhases/View?PPI=CO1.PPI.17271797&amp;isFromPublicArea=True&amp;isModal=False</v>
          </cell>
          <cell r="AA370">
            <v>44589</v>
          </cell>
          <cell r="AB370" t="str">
            <v>5 Contratación directa</v>
          </cell>
          <cell r="AC370" t="str">
            <v>33 Prestación de Servicios Profesionales y Apoyo (5-8)</v>
          </cell>
          <cell r="AE370" t="str">
            <v>1 1. Ley 80</v>
          </cell>
          <cell r="AF370" t="str">
            <v>SUBSECRETARIA DE GOBERNANZA</v>
          </cell>
          <cell r="AG370" t="str">
            <v>DIRECCION DE ECONOMIA ESTUDIOS Y POLITICA</v>
          </cell>
          <cell r="AH370" t="str">
            <v>1 1. Inversión</v>
          </cell>
          <cell r="AI370">
            <v>7881</v>
          </cell>
          <cell r="AJ370" t="str">
            <v>O2301160124000000</v>
          </cell>
          <cell r="AK370" t="str">
            <v>Generación de desarrollo social y económico sostenible a través de actividades culturales y creativas en Bogotá.</v>
          </cell>
          <cell r="AO370">
            <v>87868187</v>
          </cell>
          <cell r="AR370">
            <v>87868187</v>
          </cell>
          <cell r="AV370">
            <v>7988017</v>
          </cell>
          <cell r="AW370">
            <v>398</v>
          </cell>
          <cell r="AX370">
            <v>87868187</v>
          </cell>
          <cell r="AY370">
            <v>44589</v>
          </cell>
          <cell r="AZ370">
            <v>335</v>
          </cell>
          <cell r="BA370">
            <v>95453088</v>
          </cell>
          <cell r="BB370">
            <v>44574</v>
          </cell>
          <cell r="BC370" t="str">
            <v>6 6: Prestacion de servicios</v>
          </cell>
          <cell r="BD370" t="str">
            <v>1 Nacional</v>
          </cell>
          <cell r="BE370" t="str">
            <v>3 3. Único Contratista</v>
          </cell>
          <cell r="BF370">
            <v>44589</v>
          </cell>
          <cell r="BG370">
            <v>44593</v>
          </cell>
          <cell r="BH370">
            <v>44925</v>
          </cell>
          <cell r="BI370">
            <v>44925</v>
          </cell>
          <cell r="BJ370" t="str">
            <v>2 2-Ejecución</v>
          </cell>
          <cell r="BK370" t="str">
            <v>1 1. Días</v>
          </cell>
          <cell r="BL370">
            <v>332</v>
          </cell>
          <cell r="BO370">
            <v>332</v>
          </cell>
          <cell r="BP370">
            <v>44593</v>
          </cell>
          <cell r="BQ370">
            <v>44588</v>
          </cell>
          <cell r="BR370">
            <v>45107</v>
          </cell>
          <cell r="CE370" t="str">
            <v>PENDIENTE</v>
          </cell>
          <cell r="CF370" t="str">
            <v>PENDIENTE</v>
          </cell>
          <cell r="CG370" t="str">
            <v>3 3. Municipal</v>
          </cell>
          <cell r="CH370" t="str">
            <v>2 2. Transferencias</v>
          </cell>
          <cell r="CI370" t="str">
            <v>1 1-Pesos Colombianos</v>
          </cell>
          <cell r="CJ370" t="str">
            <v>149 3. Bogotá D.C.</v>
          </cell>
          <cell r="CK370" t="str">
            <v>17 17 La Candelaria</v>
          </cell>
          <cell r="CL370" t="str">
            <v>LA CANDELARIA</v>
          </cell>
          <cell r="CM370" t="str">
            <v>1 1. Única</v>
          </cell>
          <cell r="CN370" t="str">
            <v>4 CARRERA</v>
          </cell>
          <cell r="CO370">
            <v>8</v>
          </cell>
          <cell r="CP370">
            <v>9</v>
          </cell>
          <cell r="CQ370">
            <v>83</v>
          </cell>
          <cell r="CR370" t="str">
            <v>1 Interno</v>
          </cell>
          <cell r="CS370" t="str">
            <v>MAURICIO AGUDELO RUIZ</v>
          </cell>
          <cell r="CT370">
            <v>71315546</v>
          </cell>
          <cell r="CU370">
            <v>0</v>
          </cell>
          <cell r="CW370" t="str">
            <v xml:space="preserve">ECONOMISTA ESPECIALISTA </v>
          </cell>
        </row>
        <row r="371">
          <cell r="A371">
            <v>370</v>
          </cell>
          <cell r="B371" t="str">
            <v>CONTRATO DE PRESTACIÓN DE SERVICIOS PROFESIONALES Y/O APOYO A LA GESTIÓN</v>
          </cell>
          <cell r="C371" t="str">
            <v>ESDOP 469 DE 2022</v>
          </cell>
          <cell r="D371" t="str">
            <v>CONTRATACIÓN DIRECTA</v>
          </cell>
          <cell r="E371" t="str">
            <v>ANGELICA KATHERINE ESLAVA OTALORA</v>
          </cell>
          <cell r="F371" t="str">
            <v>FEMENINO</v>
          </cell>
          <cell r="G371">
            <v>52780526</v>
          </cell>
          <cell r="H371">
            <v>7</v>
          </cell>
          <cell r="I371" t="str">
            <v xml:space="preserve"> Prestar los servicios profesionales para apoyar a la SCRD mediante la asistencia a las actividades relacionadas con la articulación programática, intersectorial e interinstitucional referente al programa Es Cultura Local 2021 - 2022, en el marco del Plan Distrital de Desarrollo 2020-2024 “Un Nuevo Contrato Social y Ambiental para la Bogotá del siglo XXI” y de los Proyectos de 7650 “Fortalecimiento de los procesos de fomento cultural para la gestión incluyente en Cultura para la vida cotidiana en Bogotá D.C. y ” 7881 Generación de desarrollo social y económico sostenible a través de actividades culturales y creativas en Bogotá”</v>
          </cell>
          <cell r="J371" t="str">
            <v>17 17. Contrato de Prestación de Servicios</v>
          </cell>
          <cell r="K371" t="str">
            <v>1 Contratista</v>
          </cell>
          <cell r="L371" t="str">
            <v xml:space="preserve">1 Natural </v>
          </cell>
          <cell r="M371" t="str">
            <v>2 Privada (1)</v>
          </cell>
          <cell r="N371" t="str">
            <v>4 Persona Natural (2)</v>
          </cell>
          <cell r="O371" t="str">
            <v xml:space="preserve">31 31-Servicios Profesionales </v>
          </cell>
          <cell r="P371" t="str">
            <v>CL 152 55 A 10 TO 1 AP 1301</v>
          </cell>
          <cell r="Q371">
            <v>3102942610</v>
          </cell>
          <cell r="R371" t="str">
            <v>angelica.eslava@scrd.gov.co</v>
          </cell>
          <cell r="S371">
            <v>30902</v>
          </cell>
          <cell r="T371">
            <v>38</v>
          </cell>
          <cell r="U371" t="str">
            <v>BOGOTA, BOGOTÁ D.C.</v>
          </cell>
          <cell r="V371" t="str">
            <v xml:space="preserve">Politologa con Seis (6) años de experiencia profesional y se aplica la equivalencia de Maestria por tres(3) experiencia especifica en Cultura </v>
          </cell>
          <cell r="W371" t="str">
            <v>NO APLICA</v>
          </cell>
          <cell r="X371" t="str">
            <v>NO APLICA</v>
          </cell>
          <cell r="Y371" t="str">
            <v>CO1.PCCNTR.3497985</v>
          </cell>
          <cell r="Z371" t="str">
            <v>https://community.secop.gov.co/Public/Tendering/ContractNoticePhases/View?PPI=CO1.PPI.17242899&amp;isFromPublicArea=True&amp;isModal=False</v>
          </cell>
          <cell r="AA371">
            <v>44589</v>
          </cell>
          <cell r="AB371" t="str">
            <v>5 Contratación directa</v>
          </cell>
          <cell r="AC371" t="str">
            <v>33 Prestación de Servicios Profesionales y Apoyo (5-8)</v>
          </cell>
          <cell r="AE371" t="str">
            <v>1 1. Ley 80</v>
          </cell>
          <cell r="AF371" t="str">
            <v>SUBSECRETARIA DE GOBERNANZA</v>
          </cell>
          <cell r="AG371" t="str">
            <v>DIRECCION DE ECONOMIA ESTUDIOS Y POLITICA</v>
          </cell>
          <cell r="AH371" t="str">
            <v>1 1. Inversión</v>
          </cell>
          <cell r="AI371">
            <v>7881</v>
          </cell>
          <cell r="AJ371" t="str">
            <v>O2301160124000000</v>
          </cell>
          <cell r="AK371" t="str">
            <v>Generación de desarrollo social y económico sostenible a través de actividades culturales y creativas en Bogotá.</v>
          </cell>
          <cell r="AO371">
            <v>75967565</v>
          </cell>
          <cell r="AR371">
            <v>75967565</v>
          </cell>
          <cell r="AV371">
            <v>11568664</v>
          </cell>
          <cell r="AW371" t="str">
            <v>403
404</v>
          </cell>
          <cell r="AX371">
            <v>75967565</v>
          </cell>
          <cell r="AY371">
            <v>44589</v>
          </cell>
          <cell r="AZ371" t="str">
            <v>470
466</v>
          </cell>
          <cell r="BA371" t="str">
            <v>76353176
50902117</v>
          </cell>
          <cell r="BB371" t="str">
            <v>24/1/2022
24/1/2022</v>
          </cell>
          <cell r="BC371" t="str">
            <v>6 6: Prestacion de servicios</v>
          </cell>
          <cell r="BD371" t="str">
            <v>1 Nacional</v>
          </cell>
          <cell r="BE371" t="str">
            <v>3 3. Único Contratista</v>
          </cell>
          <cell r="BF371">
            <v>44589</v>
          </cell>
          <cell r="BG371">
            <v>44593</v>
          </cell>
          <cell r="BH371">
            <v>44925</v>
          </cell>
          <cell r="BI371">
            <v>44925</v>
          </cell>
          <cell r="BJ371" t="str">
            <v>2 2-Ejecución</v>
          </cell>
          <cell r="BK371" t="str">
            <v>1 1. Días</v>
          </cell>
          <cell r="BL371">
            <v>332</v>
          </cell>
          <cell r="BO371">
            <v>332</v>
          </cell>
          <cell r="BP371">
            <v>44593</v>
          </cell>
          <cell r="BQ371">
            <v>44589</v>
          </cell>
          <cell r="BR371">
            <v>45137</v>
          </cell>
          <cell r="CE371" t="str">
            <v>PENDIENTE</v>
          </cell>
          <cell r="CF371" t="str">
            <v>PENDIENTE</v>
          </cell>
          <cell r="CG371" t="str">
            <v>3 3. Municipal</v>
          </cell>
          <cell r="CH371" t="str">
            <v>2 2. Transferencias</v>
          </cell>
          <cell r="CI371" t="str">
            <v>1 1-Pesos Colombianos</v>
          </cell>
          <cell r="CJ371" t="str">
            <v>149 3. Bogotá D.C.</v>
          </cell>
          <cell r="CK371" t="str">
            <v>17 17 La Candelaria</v>
          </cell>
          <cell r="CL371" t="str">
            <v>LA CANDELARIA</v>
          </cell>
          <cell r="CM371" t="str">
            <v>1 1. Única</v>
          </cell>
          <cell r="CN371" t="str">
            <v>4 CARRERA</v>
          </cell>
          <cell r="CO371">
            <v>8</v>
          </cell>
          <cell r="CP371">
            <v>9</v>
          </cell>
          <cell r="CQ371">
            <v>83</v>
          </cell>
          <cell r="CR371" t="str">
            <v>1 Interno</v>
          </cell>
          <cell r="CS371" t="str">
            <v>MAURICIO AGUDELO RUIZ</v>
          </cell>
          <cell r="CU371">
            <v>4</v>
          </cell>
          <cell r="CW371" t="str">
            <v>POLITOLOGO</v>
          </cell>
        </row>
        <row r="372">
          <cell r="A372">
            <v>371</v>
          </cell>
          <cell r="B372" t="str">
            <v>CONTRATO DE PRESTACIÓN DE SERVICIOS PROFESIONALES Y/O APOYO A LA GESTIÓN</v>
          </cell>
          <cell r="C372" t="str">
            <v>ESDOP 472 DE 2022</v>
          </cell>
          <cell r="D372" t="str">
            <v>CONTRATACIÓN DIRECTA</v>
          </cell>
          <cell r="E372" t="str">
            <v>MANUEL FERNANDO AMAYA ESPINOSA</v>
          </cell>
          <cell r="F372" t="str">
            <v>MASCULINO</v>
          </cell>
          <cell r="G372">
            <v>16918295</v>
          </cell>
          <cell r="H372">
            <v>5</v>
          </cell>
          <cell r="I372" t="str">
            <v xml:space="preserve"> Apoyar a la SCRD mediante la asistencia a las actividades relacionadas a la con la supervisión técnica y administrativa en la implementación del Proyecto "Es Cultura Local" en el marco del cumplimiento al Plan Distrital de Desarrollo 2020-2024 ¿Un Nuevo Contrato Social y Ambiental para la Bogotá del siglo XXI" y de las metas de los Proyectos de 7650 "Fortalecimiento de los procesos de fomento cultural para la gestión incluyente en Cultura para la vida cotidiana en Bogotá D.C. y " 7881 Generación de desarrollo social y económico sostenible a través de actividades culturales y creativas en Bogotá" dentro de la vigencia 2022.</v>
          </cell>
          <cell r="J372" t="str">
            <v>17 17. Contrato de Prestación de Servicios</v>
          </cell>
          <cell r="K372" t="str">
            <v>1 Contratista</v>
          </cell>
          <cell r="L372" t="str">
            <v xml:space="preserve">1 Natural </v>
          </cell>
          <cell r="M372" t="str">
            <v>2 Privada (1)</v>
          </cell>
          <cell r="N372" t="str">
            <v>4 Persona Natural (2)</v>
          </cell>
          <cell r="O372" t="str">
            <v xml:space="preserve">31 31-Servicios Profesionales </v>
          </cell>
          <cell r="P372" t="str">
            <v>KR 4 30 17</v>
          </cell>
          <cell r="Q372">
            <v>3187079991</v>
          </cell>
          <cell r="R372" t="str">
            <v>manuel.amaya@scrd.gov.co</v>
          </cell>
          <cell r="S372">
            <v>29765</v>
          </cell>
          <cell r="T372">
            <v>41</v>
          </cell>
          <cell r="U372" t="str">
            <v>VALLE DEL CAUCA, CALÍ</v>
          </cell>
          <cell r="V372" t="str">
            <v>Economista con Cuatro años de experiencia profesional y se hace equivalencia de la especialización por dos (2) años de experiencia específ ica adicional con la certif icación expedida por ESTADO BECC</v>
          </cell>
          <cell r="W372" t="str">
            <v>NO APLICA</v>
          </cell>
          <cell r="X372" t="str">
            <v>NO APLICA</v>
          </cell>
          <cell r="Y372" t="str">
            <v>CO1.PCCNTR.3497376</v>
          </cell>
          <cell r="Z372" t="str">
            <v>https://community.secop.gov.co/Public/Tendering/ContractNoticePhases/View?PPI=CO1.PPI.17242238&amp;isFromPublicArea=True&amp;isModal=False</v>
          </cell>
          <cell r="AA372">
            <v>44589</v>
          </cell>
          <cell r="AB372" t="str">
            <v>5 Contratación directa</v>
          </cell>
          <cell r="AC372" t="str">
            <v>33 Prestación de Servicios Profesionales y Apoyo (5-8)</v>
          </cell>
          <cell r="AE372" t="str">
            <v>1 1. Ley 80</v>
          </cell>
          <cell r="AF372" t="str">
            <v>SUBSECRETARIA DE GOBERNANZA</v>
          </cell>
          <cell r="AG372" t="str">
            <v>DIRECCION DE ECONOMIA ESTUDIOS Y POLITICA</v>
          </cell>
          <cell r="AH372" t="str">
            <v>1 1. Inversión</v>
          </cell>
          <cell r="AI372">
            <v>7881</v>
          </cell>
          <cell r="AJ372" t="str">
            <v>O2301160124000000</v>
          </cell>
          <cell r="AK372" t="str">
            <v>Generación de desarrollo social y económico sostenible a través de actividades culturales y creativas en Bogotá.</v>
          </cell>
          <cell r="AO372">
            <v>38297283</v>
          </cell>
          <cell r="AR372">
            <v>38297283</v>
          </cell>
          <cell r="AV372">
            <v>8703929</v>
          </cell>
          <cell r="AW372" t="str">
            <v>399
400</v>
          </cell>
          <cell r="AX372">
            <v>38297283</v>
          </cell>
          <cell r="AY372">
            <v>44589</v>
          </cell>
          <cell r="AZ372" t="str">
            <v>471
472</v>
          </cell>
          <cell r="BA372" t="str">
            <v>38297283
57155805</v>
          </cell>
          <cell r="BB372" t="str">
            <v>24/1/2022
24/1/2022</v>
          </cell>
          <cell r="BC372" t="str">
            <v>6 6: Prestacion de servicios</v>
          </cell>
          <cell r="BD372" t="str">
            <v>1 Nacional</v>
          </cell>
          <cell r="BE372" t="str">
            <v>3 3. Único Contratista</v>
          </cell>
          <cell r="BF372">
            <v>44589</v>
          </cell>
          <cell r="BG372">
            <v>44593</v>
          </cell>
          <cell r="BH372">
            <v>44925</v>
          </cell>
          <cell r="BI372">
            <v>44925</v>
          </cell>
          <cell r="BJ372" t="str">
            <v>2 2-Ejecución</v>
          </cell>
          <cell r="BK372" t="str">
            <v>1 1. Días</v>
          </cell>
          <cell r="BL372">
            <v>332</v>
          </cell>
          <cell r="BO372">
            <v>332</v>
          </cell>
          <cell r="BP372">
            <v>44592</v>
          </cell>
          <cell r="BQ372">
            <v>44589</v>
          </cell>
          <cell r="BR372">
            <v>45107</v>
          </cell>
          <cell r="CE372" t="str">
            <v>PENDIENTE</v>
          </cell>
          <cell r="CF372" t="str">
            <v>PENDIENTE</v>
          </cell>
          <cell r="CG372" t="str">
            <v>3 3. Municipal</v>
          </cell>
          <cell r="CH372" t="str">
            <v>2 2. Transferencias</v>
          </cell>
          <cell r="CI372" t="str">
            <v>1 1-Pesos Colombianos</v>
          </cell>
          <cell r="CJ372" t="str">
            <v>149 3. Bogotá D.C.</v>
          </cell>
          <cell r="CK372" t="str">
            <v>17 17 La Candelaria</v>
          </cell>
          <cell r="CL372" t="str">
            <v>LA CANDELARIA</v>
          </cell>
          <cell r="CM372" t="str">
            <v>1 1. Única</v>
          </cell>
          <cell r="CN372" t="str">
            <v>4 CARRERA</v>
          </cell>
          <cell r="CO372">
            <v>8</v>
          </cell>
          <cell r="CP372">
            <v>9</v>
          </cell>
          <cell r="CQ372">
            <v>83</v>
          </cell>
          <cell r="CR372" t="str">
            <v>1 Interno</v>
          </cell>
          <cell r="CS372" t="str">
            <v>MAURICIO AGUDELO RUIZ</v>
          </cell>
          <cell r="CW372" t="str">
            <v>ECONOMISTA</v>
          </cell>
        </row>
        <row r="373">
          <cell r="A373">
            <v>372</v>
          </cell>
          <cell r="B373" t="str">
            <v>CONTRATO DE PRESTACIÓN DE SERVICIOS PROFESIONALES Y/O APOYO A LA GESTIÓN</v>
          </cell>
          <cell r="C373" t="str">
            <v>ESDOP 485 DE 2022</v>
          </cell>
          <cell r="D373" t="str">
            <v>CONTRATACIÓN DIRECTA</v>
          </cell>
          <cell r="E373" t="str">
            <v>EVER MAURICIO GARCIA SANTAMARIA</v>
          </cell>
          <cell r="F373" t="str">
            <v>MASCULINO</v>
          </cell>
          <cell r="G373">
            <v>1019124581</v>
          </cell>
          <cell r="H373">
            <v>0</v>
          </cell>
          <cell r="I373" t="str">
            <v xml:space="preserve"> Apoyar a la SCRD mediante la asistencia a las actividades relacionadas a las con la revisión, preparación, depuración, estandarización, procesamiento y visualización de las bases de datos obtenidas en el marco del programa Es Cultura Local 2022, en el marco del Plan Distrital de Desarrollo 2020-2024 “Un Nuevo Contrato Social y Ambiental para la Bogotá del siglo XXI” y de los Proyectos de 7650 “Fortalecimiento de los procesos de fomento cultural para la gestión incluyente en Cultura para la vida cotidiana en Bogotá D.C. y ” 7881 Generación de desarrollo social y económico sostenible a través de actividades culturales y creativas en Bogotá”</v>
          </cell>
          <cell r="J373" t="str">
            <v>17 17. Contrato de Prestación de Servicios</v>
          </cell>
          <cell r="K373" t="str">
            <v>1 Contratista</v>
          </cell>
          <cell r="L373" t="str">
            <v xml:space="preserve">1 Natural </v>
          </cell>
          <cell r="M373" t="str">
            <v>2 Privada (1)</v>
          </cell>
          <cell r="N373" t="str">
            <v>4 Persona Natural (2)</v>
          </cell>
          <cell r="O373" t="str">
            <v xml:space="preserve">31 31-Servicios Profesionales </v>
          </cell>
          <cell r="P373" t="str">
            <v>CR 11 B # 135 22 AP 502</v>
          </cell>
          <cell r="Q373">
            <v>3012488022</v>
          </cell>
          <cell r="R373" t="str">
            <v>ever.garcia@scrd.gov.co</v>
          </cell>
          <cell r="S373">
            <v>35365</v>
          </cell>
          <cell r="T373">
            <v>26</v>
          </cell>
          <cell r="U373" t="str">
            <v>ATLANTICO, BARANQUILLA</v>
          </cell>
          <cell r="V373" t="str">
            <v>Ingeniero quimico</v>
          </cell>
          <cell r="W373" t="str">
            <v>NO APLICA</v>
          </cell>
          <cell r="X373" t="str">
            <v>NO APLICA</v>
          </cell>
          <cell r="Y373" t="str">
            <v>CO1.PCCNTR.3497067</v>
          </cell>
          <cell r="Z373" t="str">
            <v>https://community.secop.gov.co/Public/Tendering/ContractNoticePhases/View?PPI=CO1.PPI.17269973&amp;isFromPublicArea=True&amp;isModal=False</v>
          </cell>
          <cell r="AA373">
            <v>44589</v>
          </cell>
          <cell r="AB373" t="str">
            <v>5 Contratación directa</v>
          </cell>
          <cell r="AC373" t="str">
            <v>33 Prestación de Servicios Profesionales y Apoyo (5-8)</v>
          </cell>
          <cell r="AE373" t="str">
            <v>1 1. Ley 80</v>
          </cell>
          <cell r="AF373" t="str">
            <v>SUBSECRETARIA DE GOBERNANZA</v>
          </cell>
          <cell r="AG373" t="str">
            <v>DIRECCION DE ECONOMIA ESTUDIOS Y POLITICA</v>
          </cell>
          <cell r="AH373" t="str">
            <v>1 1. Inversión</v>
          </cell>
          <cell r="AI373">
            <v>7881</v>
          </cell>
          <cell r="AJ373" t="str">
            <v>O2301160124000000</v>
          </cell>
          <cell r="AK373" t="str">
            <v>Generación de desarrollo social y económico sostenible a través de actividades culturales y creativas en Bogotá.</v>
          </cell>
          <cell r="AO373">
            <v>48457167</v>
          </cell>
          <cell r="AR373">
            <v>48457167</v>
          </cell>
          <cell r="AV373">
            <v>4405197</v>
          </cell>
          <cell r="AW373">
            <v>414</v>
          </cell>
          <cell r="AX373">
            <v>48457167</v>
          </cell>
          <cell r="AY373">
            <v>44589</v>
          </cell>
          <cell r="AZ373">
            <v>498</v>
          </cell>
          <cell r="BA373">
            <v>48457167</v>
          </cell>
          <cell r="BB373">
            <v>44586</v>
          </cell>
          <cell r="BC373" t="str">
            <v>6 6: Prestacion de servicios</v>
          </cell>
          <cell r="BD373" t="str">
            <v>1 Nacional</v>
          </cell>
          <cell r="BE373" t="str">
            <v>3 3. Único Contratista</v>
          </cell>
          <cell r="BF373">
            <v>44589</v>
          </cell>
          <cell r="BG373">
            <v>44593</v>
          </cell>
          <cell r="BH373">
            <v>44925</v>
          </cell>
          <cell r="BI373">
            <v>44925</v>
          </cell>
          <cell r="BJ373" t="str">
            <v>2 2-Ejecución</v>
          </cell>
          <cell r="BK373" t="str">
            <v>1 1. Días</v>
          </cell>
          <cell r="BL373">
            <v>332</v>
          </cell>
          <cell r="BO373">
            <v>332</v>
          </cell>
          <cell r="BP373">
            <v>44592</v>
          </cell>
          <cell r="BQ373">
            <v>44589</v>
          </cell>
          <cell r="BR373">
            <v>45107</v>
          </cell>
          <cell r="CE373" t="str">
            <v>PENDIENTE</v>
          </cell>
          <cell r="CF373" t="str">
            <v>PENDIENTE</v>
          </cell>
          <cell r="CG373" t="str">
            <v>3 3. Municipal</v>
          </cell>
          <cell r="CH373" t="str">
            <v>2 2. Transferencias</v>
          </cell>
          <cell r="CI373" t="str">
            <v>1 1-Pesos Colombianos</v>
          </cell>
          <cell r="CJ373" t="str">
            <v>149 3. Bogotá D.C.</v>
          </cell>
          <cell r="CK373" t="str">
            <v>17 17 La Candelaria</v>
          </cell>
          <cell r="CL373" t="str">
            <v>LA CANDELARIA</v>
          </cell>
          <cell r="CM373" t="str">
            <v>1 1. Única</v>
          </cell>
          <cell r="CN373" t="str">
            <v>4 CARRERA</v>
          </cell>
          <cell r="CO373">
            <v>8</v>
          </cell>
          <cell r="CP373">
            <v>9</v>
          </cell>
          <cell r="CQ373">
            <v>83</v>
          </cell>
          <cell r="CR373" t="str">
            <v>1 Interno</v>
          </cell>
          <cell r="CS373" t="str">
            <v>MAURICIO AGUDELO RUIZ</v>
          </cell>
          <cell r="CT373">
            <v>71315546</v>
          </cell>
          <cell r="CU373">
            <v>0</v>
          </cell>
        </row>
        <row r="374">
          <cell r="A374">
            <v>373</v>
          </cell>
          <cell r="B374" t="str">
            <v>CONTRATO DE PRESTACIÓN DE SERVICIOS PROFESIONALES Y/O APOYO A LA GESTIÓN</v>
          </cell>
          <cell r="C374" t="str">
            <v>Esdop 353 de 2022</v>
          </cell>
          <cell r="D374" t="str">
            <v>CONTRATACIÓN DIRECTA</v>
          </cell>
          <cell r="E374" t="str">
            <v>JUAN CARLOS ALBORNOZ BARRIOS</v>
          </cell>
          <cell r="F374" t="str">
            <v>MASCULINO</v>
          </cell>
          <cell r="G374">
            <v>8357910</v>
          </cell>
          <cell r="H374">
            <v>1</v>
          </cell>
          <cell r="I374" t="str">
            <v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realizar actividades de desarrollo, mantenimiento, actualización, administración y monitoreo de componentes web modulares y parametrizables para la temática definida por la Dirección Observatorio y Gestión del Conocimiento Cultural que permitan interoperar con otros componentes, para la vigencia 2022.</v>
          </cell>
          <cell r="J374" t="str">
            <v>17 17. Contrato de Prestación de Servicios</v>
          </cell>
          <cell r="K374" t="str">
            <v>1 Contratista</v>
          </cell>
          <cell r="L374" t="str">
            <v xml:space="preserve">1 Natural </v>
          </cell>
          <cell r="M374" t="str">
            <v>2 Privada (1)</v>
          </cell>
          <cell r="N374" t="str">
            <v>4 Persona Natural (2)</v>
          </cell>
          <cell r="O374" t="str">
            <v xml:space="preserve">31 31-Servicios Profesionales </v>
          </cell>
          <cell r="P374" t="str">
            <v>CL 6 1 A 102 ESTE AP 401 TO 3 UR El solar</v>
          </cell>
          <cell r="Q374">
            <v>3148064034</v>
          </cell>
          <cell r="R374" t="str">
            <v>juan.albornoz@scrd.gov.co</v>
          </cell>
          <cell r="S374">
            <v>30889</v>
          </cell>
          <cell r="T374">
            <v>38</v>
          </cell>
          <cell r="U374" t="str">
            <v>CHOCÓ, QUIBDÓ</v>
          </cell>
          <cell r="V374" t="str">
            <v>Ingeniero de Sistemas con experiencia superior a cuatro (4) años de experiencia en mantenimientoy/o
administración y/o análisis y/o documentación de Sistemas de Información.</v>
          </cell>
          <cell r="W374" t="str">
            <v>NO APLICA</v>
          </cell>
          <cell r="X374" t="str">
            <v>NO APLICA</v>
          </cell>
          <cell r="Y374" t="str">
            <v>CO1.PCCNTR.3497486</v>
          </cell>
          <cell r="Z374" t="str">
            <v>https://community.secop.gov.co/Public/Tendering/ContractNoticePhases/View?PPI=CO1.PPI.17284675&amp;isFromPublicArea=True&amp;isModal=False</v>
          </cell>
          <cell r="AA374">
            <v>44588</v>
          </cell>
          <cell r="AB374" t="str">
            <v>5 Contratación directa</v>
          </cell>
          <cell r="AC374" t="str">
            <v>33 Prestación de Servicios Profesionales y Apoyo (5-8)</v>
          </cell>
          <cell r="AE374" t="str">
            <v>1 1. Ley 80</v>
          </cell>
          <cell r="AF374" t="str">
            <v>SUBSECRETARIA DE CULTURA CIUDADANA</v>
          </cell>
          <cell r="AG374" t="str">
            <v>OFICINA DE TECNOLOGIAS DE LA INFORMACION</v>
          </cell>
          <cell r="AH374" t="str">
            <v>1 1. Inversión</v>
          </cell>
          <cell r="AI374">
            <v>7881</v>
          </cell>
          <cell r="AJ374" t="str">
            <v>O2301160124000000</v>
          </cell>
          <cell r="AK374" t="str">
            <v>Generación de desarrollo social y económico sostenible a través de actividades culturales y creativas en Bogotá.</v>
          </cell>
          <cell r="AO374">
            <v>72710180</v>
          </cell>
          <cell r="AR374">
            <v>72710180</v>
          </cell>
          <cell r="AV374">
            <v>7271018</v>
          </cell>
          <cell r="AW374">
            <v>459</v>
          </cell>
          <cell r="AX374">
            <v>72710180</v>
          </cell>
          <cell r="AY374">
            <v>44592</v>
          </cell>
          <cell r="AZ374">
            <v>478</v>
          </cell>
          <cell r="BA374">
            <v>72710190</v>
          </cell>
          <cell r="BB374">
            <v>44586</v>
          </cell>
          <cell r="BC374" t="str">
            <v>6 6: Prestacion de servicios</v>
          </cell>
          <cell r="BD374" t="str">
            <v>1 Nacional</v>
          </cell>
          <cell r="BE374" t="str">
            <v>3 3. Único Contratista</v>
          </cell>
          <cell r="BF374">
            <v>44589</v>
          </cell>
          <cell r="BG374">
            <v>44595</v>
          </cell>
          <cell r="BH374">
            <v>44897</v>
          </cell>
          <cell r="BI374">
            <v>44897</v>
          </cell>
          <cell r="BJ374" t="str">
            <v>2 2-Ejecución</v>
          </cell>
          <cell r="BK374" t="str">
            <v>1 1. Días</v>
          </cell>
          <cell r="BL374">
            <v>302</v>
          </cell>
          <cell r="BO374">
            <v>302</v>
          </cell>
          <cell r="BP374">
            <v>44592</v>
          </cell>
          <cell r="BQ374">
            <v>44589</v>
          </cell>
          <cell r="BR374">
            <v>45076</v>
          </cell>
          <cell r="CE374" t="str">
            <v>PENDIENTE</v>
          </cell>
          <cell r="CF374" t="str">
            <v>PENDIENTE</v>
          </cell>
          <cell r="CG374" t="str">
            <v>3 3. Municipal</v>
          </cell>
          <cell r="CH374" t="str">
            <v>2 2. Transferencias</v>
          </cell>
          <cell r="CI374" t="str">
            <v>1 1-Pesos Colombianos</v>
          </cell>
          <cell r="CJ374" t="str">
            <v>149 3. Bogotá D.C.</v>
          </cell>
          <cell r="CK374" t="str">
            <v>17 17 La Candelaria</v>
          </cell>
          <cell r="CL374" t="str">
            <v>LA CANDELARIA</v>
          </cell>
          <cell r="CM374" t="str">
            <v>1 1. Única</v>
          </cell>
          <cell r="CN374" t="str">
            <v>4 CARRERA</v>
          </cell>
          <cell r="CO374">
            <v>8</v>
          </cell>
          <cell r="CP374">
            <v>9</v>
          </cell>
          <cell r="CQ374">
            <v>83</v>
          </cell>
          <cell r="CR374" t="str">
            <v>1 Interno</v>
          </cell>
          <cell r="CS374" t="str">
            <v>LILIANA MORALES</v>
          </cell>
          <cell r="CT374">
            <v>51954665</v>
          </cell>
          <cell r="CU374">
            <v>7</v>
          </cell>
          <cell r="CW374" t="str">
            <v>INGENIERO DE SISTEMAS</v>
          </cell>
        </row>
        <row r="375">
          <cell r="A375">
            <v>374</v>
          </cell>
          <cell r="B375" t="str">
            <v>CONTRATO DE PRESTACIÓN DE SERVICIOS PROFESIONALES Y/O APOYO A LA GESTIÓN</v>
          </cell>
          <cell r="C375" t="str">
            <v>ESDOP 401 DE 2022</v>
          </cell>
          <cell r="D375" t="str">
            <v>CONTRATACIÓN DIRECTA</v>
          </cell>
          <cell r="E375" t="str">
            <v>SOFIA  MOLANO PERDOMO</v>
          </cell>
          <cell r="F375" t="str">
            <v>FEMENINO</v>
          </cell>
          <cell r="G375">
            <v>1075245190</v>
          </cell>
          <cell r="H375">
            <v>7</v>
          </cell>
          <cell r="I375" t="str">
            <v xml:space="preserve"> PRESTAR LOS SERVICIOS PROFESIONALES A LA SECRETARIA DISTRITAL DE CULTURA, RECREACION Y DEPORTE, PARA APOYAR EL COMPONENTE FINANCIERO , ADMINISTRATIVO Y DOCUMENTAL, EN LA EJECUCION DE LOS PLANES, PROGRAMAS Y PROYECTOS A CARGO DE LA SUBSECRETARIA DE GOBERNANZA, EN CU MPLIMIENTO DE LA META 4 DEL PROYECTO DE INVERSION 7650 EN EL MARCO DEL PLAN DISTRITAL DE DESARROLLO 2020 2024 DURANTE LA VIGENCIA 20 22.            </v>
          </cell>
          <cell r="J375" t="str">
            <v>17 17. Contrato de Prestación de Servicios</v>
          </cell>
          <cell r="K375" t="str">
            <v>1 Contratista</v>
          </cell>
          <cell r="L375" t="str">
            <v xml:space="preserve">1 Natural </v>
          </cell>
          <cell r="M375" t="str">
            <v>2 Privada (1)</v>
          </cell>
          <cell r="N375" t="str">
            <v>4 Persona Natural (2)</v>
          </cell>
          <cell r="O375" t="str">
            <v xml:space="preserve">31 31-Servicios Profesionales </v>
          </cell>
          <cell r="P375" t="str">
            <v>CL 15 19 B 25</v>
          </cell>
          <cell r="Q375">
            <v>3103819613</v>
          </cell>
          <cell r="R375" t="str">
            <v>sofia.molano@scrd.gov.co</v>
          </cell>
          <cell r="S375">
            <v>32885</v>
          </cell>
          <cell r="T375">
            <v>32</v>
          </cell>
          <cell r="U375" t="str">
            <v>CAQUETÁ, PUERTO RICO</v>
          </cell>
          <cell r="V375" t="str">
            <v>Administrador de empresas</v>
          </cell>
          <cell r="W375" t="str">
            <v>NO APLICA</v>
          </cell>
          <cell r="X375" t="str">
            <v>NO APLICA</v>
          </cell>
          <cell r="Y375" t="str">
            <v>CO1.PCCNTR.3497593</v>
          </cell>
          <cell r="Z375" t="str">
            <v>https://community.secop.gov.co/Public/Tendering/ContractNoticePhases/View?PPI=CO1.PPI.17274104&amp;isFromPublicArea=True&amp;isModal=False</v>
          </cell>
          <cell r="AA375">
            <v>44589</v>
          </cell>
          <cell r="AB375" t="str">
            <v>5 Contratación directa</v>
          </cell>
          <cell r="AC375" t="str">
            <v>33 Prestación de Servicios Profesionales y Apoyo (5-8)</v>
          </cell>
          <cell r="AE375" t="str">
            <v>1 1. Ley 80</v>
          </cell>
          <cell r="AF375" t="str">
            <v>SUBSECRETARIA DE GOBERNANZA</v>
          </cell>
          <cell r="AG375" t="str">
            <v>SUBSECRETARIA DE GOBERNANZA</v>
          </cell>
          <cell r="AH375" t="str">
            <v>1 1. Inversión</v>
          </cell>
          <cell r="AI375">
            <v>7881</v>
          </cell>
          <cell r="AJ375" t="str">
            <v>O2301160124000000</v>
          </cell>
          <cell r="AK375" t="str">
            <v>Generación de desarrollo social y económico sostenible a través de actividades culturales y creativas en Bogotá.</v>
          </cell>
          <cell r="AO375">
            <v>48457167</v>
          </cell>
          <cell r="AR375">
            <v>48457167</v>
          </cell>
          <cell r="AV375">
            <v>4405197</v>
          </cell>
          <cell r="AW375">
            <v>415</v>
          </cell>
          <cell r="AX375">
            <v>48457167</v>
          </cell>
          <cell r="AY375">
            <v>44589</v>
          </cell>
          <cell r="AZ375">
            <v>265</v>
          </cell>
          <cell r="BA375">
            <v>48457167</v>
          </cell>
          <cell r="BB375">
            <v>44572</v>
          </cell>
          <cell r="BC375" t="str">
            <v>6 6: Prestacion de servicios</v>
          </cell>
          <cell r="BD375" t="str">
            <v>1 Nacional</v>
          </cell>
          <cell r="BE375" t="str">
            <v>3 3. Único Contratista</v>
          </cell>
          <cell r="BF375">
            <v>44589</v>
          </cell>
          <cell r="BG375">
            <v>44593</v>
          </cell>
          <cell r="BH375">
            <v>44925</v>
          </cell>
          <cell r="BI375">
            <v>44925</v>
          </cell>
          <cell r="BJ375" t="str">
            <v>2 2-Ejecución</v>
          </cell>
          <cell r="BK375" t="str">
            <v>1 1. Días</v>
          </cell>
          <cell r="BL375">
            <v>332</v>
          </cell>
          <cell r="BO375">
            <v>332</v>
          </cell>
          <cell r="BP375">
            <v>44592</v>
          </cell>
          <cell r="BQ375">
            <v>44589</v>
          </cell>
          <cell r="BR375">
            <v>45107</v>
          </cell>
          <cell r="CE375" t="str">
            <v>PENDIENTE</v>
          </cell>
          <cell r="CF375" t="str">
            <v>PENDIENTE</v>
          </cell>
          <cell r="CG375" t="str">
            <v>3 3. Municipal</v>
          </cell>
          <cell r="CH375" t="str">
            <v>2 2. Transferencias</v>
          </cell>
          <cell r="CI375" t="str">
            <v>1 1-Pesos Colombianos</v>
          </cell>
          <cell r="CJ375" t="str">
            <v>149 3. Bogotá D.C.</v>
          </cell>
          <cell r="CK375" t="str">
            <v>17 17 La Candelaria</v>
          </cell>
          <cell r="CL375" t="str">
            <v>LA CANDELARIA</v>
          </cell>
          <cell r="CM375" t="str">
            <v>1 1. Única</v>
          </cell>
          <cell r="CN375" t="str">
            <v>4 CARRERA</v>
          </cell>
          <cell r="CO375">
            <v>8</v>
          </cell>
          <cell r="CP375">
            <v>9</v>
          </cell>
          <cell r="CQ375">
            <v>83</v>
          </cell>
          <cell r="CR375" t="str">
            <v>1 Interno</v>
          </cell>
          <cell r="CS375" t="str">
            <v>GILBERTO RODRIGUEZ TIRADO</v>
          </cell>
          <cell r="CW375" t="str">
            <v>ADMINISTRADOR DE EMPRESAS</v>
          </cell>
        </row>
        <row r="376">
          <cell r="A376">
            <v>375</v>
          </cell>
          <cell r="B376" t="str">
            <v>CONTRATO DE PRESTACIÓN DE SERVICIOS PROFESIONALES Y/O APOYO A LA GESTIÓN</v>
          </cell>
          <cell r="C376" t="str">
            <v>ESDOP 478 DE 2022</v>
          </cell>
          <cell r="D376" t="str">
            <v>CONTRATACIÓN DIRECTA</v>
          </cell>
          <cell r="E376" t="str">
            <v>DANIEL EDUARDO IREGUI MAYORGA</v>
          </cell>
          <cell r="F376" t="str">
            <v>MASCULINO</v>
          </cell>
          <cell r="G376">
            <v>11256447</v>
          </cell>
          <cell r="H376">
            <v>8</v>
          </cell>
          <cell r="I376" t="str">
            <v xml:space="preserve"> Prestar los Servicios profesionales para realizar actividades de desarrollo, mantenimiento, actualización, administración y monitoreo de componentes de software en la capa de interfaz gráfica de componentes web del Sistema Único de Información Misional de la entidad, en cumplimiento de las metas del proyecto de inversión 7650 en el marco del Plan Distrital de Desarrollo 2020 2024 "Un Nuevo Contrato Social y Ambiental para la Bogotá del Siglo XXI"</v>
          </cell>
          <cell r="J376" t="str">
            <v>17 17. Contrato de Prestación de Servicios</v>
          </cell>
          <cell r="K376" t="str">
            <v>1 Contratista</v>
          </cell>
          <cell r="L376" t="str">
            <v xml:space="preserve">1 Natural </v>
          </cell>
          <cell r="M376" t="str">
            <v>2 Privada (1)</v>
          </cell>
          <cell r="N376" t="str">
            <v>4 Persona Natural (2)</v>
          </cell>
          <cell r="O376" t="str">
            <v xml:space="preserve">31 31-Servicios Profesionales </v>
          </cell>
          <cell r="P376" t="str">
            <v>CALLE 17 B # 13-97 APTO 501 B EDIFICIO CIPRES II</v>
          </cell>
          <cell r="Q376">
            <v>3102683197</v>
          </cell>
          <cell r="R376" t="str">
            <v>daniel.iregui@scrd.gov.co</v>
          </cell>
          <cell r="S376">
            <v>29824</v>
          </cell>
          <cell r="T376">
            <v>41</v>
          </cell>
          <cell r="U376" t="str">
            <v>BOGOTÁ, BOGOTÁ D.C.</v>
          </cell>
          <cell r="V376" t="str">
            <v>Ingeniera de Sistemas con más de 4 años de experiencia profesional.</v>
          </cell>
          <cell r="W376" t="str">
            <v>NO APLICA</v>
          </cell>
          <cell r="X376" t="str">
            <v>NO APLICA</v>
          </cell>
          <cell r="Y376" t="str">
            <v>CO1.PCCNTR.3498306</v>
          </cell>
          <cell r="Z376" t="str">
            <v>https://community.secop.gov.co/Public/Tendering/ContractNoticePhases/View?PPI=CO1.PPI.17213120&amp;isFromPublicArea=True&amp;isModal=False</v>
          </cell>
          <cell r="AA376">
            <v>44589</v>
          </cell>
          <cell r="AB376" t="str">
            <v>5 Contratación directa</v>
          </cell>
          <cell r="AC376" t="str">
            <v>33 Prestación de Servicios Profesionales y Apoyo (5-8)</v>
          </cell>
          <cell r="AE376" t="str">
            <v>1 1. Ley 80</v>
          </cell>
          <cell r="AF376" t="str">
            <v>SUBSECRETARIA DE CULTURA CIUDADANA</v>
          </cell>
          <cell r="AG376" t="str">
            <v>OFICINA DE TECNOLOGIAS DE LA INFORMACION</v>
          </cell>
          <cell r="AH376" t="str">
            <v>1 1. Inversión</v>
          </cell>
          <cell r="AI376">
            <v>7881</v>
          </cell>
          <cell r="AJ376" t="str">
            <v>O2301160124000000</v>
          </cell>
          <cell r="AK376" t="str">
            <v>Generación de desarrollo social y económico sostenible a través de actividades culturales y creativas en Bogotá.</v>
          </cell>
          <cell r="AO376">
            <v>79981198</v>
          </cell>
          <cell r="AR376">
            <v>79981198</v>
          </cell>
          <cell r="AV376">
            <v>7271018</v>
          </cell>
          <cell r="AW376">
            <v>361</v>
          </cell>
          <cell r="AX376">
            <v>79981198</v>
          </cell>
          <cell r="AY376">
            <v>44589</v>
          </cell>
          <cell r="AZ376">
            <v>485</v>
          </cell>
          <cell r="BA376">
            <v>79981198</v>
          </cell>
          <cell r="BB376">
            <v>44586</v>
          </cell>
          <cell r="BC376" t="str">
            <v>6 6: Prestacion de servicios</v>
          </cell>
          <cell r="BD376" t="str">
            <v>1 Nacional</v>
          </cell>
          <cell r="BE376" t="str">
            <v>3 3. Único Contratista</v>
          </cell>
          <cell r="BF376">
            <v>44589</v>
          </cell>
          <cell r="BG376">
            <v>44593</v>
          </cell>
          <cell r="BH376">
            <v>44925</v>
          </cell>
          <cell r="BI376">
            <v>44925</v>
          </cell>
          <cell r="BJ376" t="str">
            <v>2 2-Ejecución</v>
          </cell>
          <cell r="BK376" t="str">
            <v>1 1. Días</v>
          </cell>
          <cell r="BL376">
            <v>332</v>
          </cell>
          <cell r="BO376">
            <v>332</v>
          </cell>
          <cell r="BP376">
            <v>44592</v>
          </cell>
          <cell r="BQ376">
            <v>44589</v>
          </cell>
          <cell r="BR376">
            <v>45107</v>
          </cell>
          <cell r="CE376" t="str">
            <v>PENDIENTE</v>
          </cell>
          <cell r="CF376" t="str">
            <v>PENDIENTE</v>
          </cell>
          <cell r="CG376" t="str">
            <v>3 3. Municipal</v>
          </cell>
          <cell r="CH376" t="str">
            <v>2 2. Transferencias</v>
          </cell>
          <cell r="CI376" t="str">
            <v>1 1-Pesos Colombianos</v>
          </cell>
          <cell r="CJ376" t="str">
            <v>149 3. Bogotá D.C.</v>
          </cell>
          <cell r="CK376" t="str">
            <v>17 17 La Candelaria</v>
          </cell>
          <cell r="CL376" t="str">
            <v>LA CANDELARIA</v>
          </cell>
          <cell r="CM376" t="str">
            <v>1 1. Única</v>
          </cell>
          <cell r="CN376" t="str">
            <v>4 CARRERA</v>
          </cell>
          <cell r="CO376">
            <v>8</v>
          </cell>
          <cell r="CP376">
            <v>9</v>
          </cell>
          <cell r="CQ376">
            <v>83</v>
          </cell>
          <cell r="CR376" t="str">
            <v>1 Interno</v>
          </cell>
          <cell r="CS376" t="str">
            <v>LILIANA MORALES</v>
          </cell>
          <cell r="CT376">
            <v>51954665</v>
          </cell>
          <cell r="CU376">
            <v>7</v>
          </cell>
          <cell r="CW376" t="str">
            <v>INGENIERO DE SISTEMAS</v>
          </cell>
        </row>
        <row r="377">
          <cell r="A377">
            <v>376</v>
          </cell>
          <cell r="B377" t="str">
            <v>CONTRATO DE PRESTACIÓN DE SERVICIOS PROFESIONALES Y/O APOYO A LA GESTIÓN</v>
          </cell>
          <cell r="C377" t="str">
            <v>Esdop 322 de 2022</v>
          </cell>
          <cell r="D377" t="str">
            <v>CONTRATACIÓN DIRECTA</v>
          </cell>
          <cell r="E377" t="str">
            <v>LESLY MARCELA TOSCANO TRUJILLO</v>
          </cell>
          <cell r="F377" t="str">
            <v>FEMENINO</v>
          </cell>
          <cell r="G377">
            <v>1014206884</v>
          </cell>
          <cell r="H377">
            <v>1</v>
          </cell>
          <cell r="I377" t="str">
            <v xml:space="preserve"> Prestar los servicios de apoyo a la gestión de la DALP, en el marco de las actividades técnicas y operativas del equipo de gestión territorial de la Secretaría Distrital de Cultura, Recreación y Deporte tendientes a la ejecución del Modelo de Gestión Cultural Territorial en las localidades del Distrito Capital, en cumplimiento de la meta 1 del Proyecto de Inversión 7648 para la vigencia 2022.</v>
          </cell>
          <cell r="J377" t="str">
            <v>17 17. Contrato de Prestación de Servicios</v>
          </cell>
          <cell r="K377" t="str">
            <v>1 Contratista</v>
          </cell>
          <cell r="L377" t="str">
            <v xml:space="preserve">1 Natural </v>
          </cell>
          <cell r="M377" t="str">
            <v>2 Privada (1)</v>
          </cell>
          <cell r="N377" t="str">
            <v>4 Persona Natural (2)</v>
          </cell>
          <cell r="O377" t="str">
            <v xml:space="preserve">31 31-Servicios Profesionales </v>
          </cell>
          <cell r="P377" t="str">
            <v>CR 69 T 78 12</v>
          </cell>
          <cell r="Q377">
            <v>4604406</v>
          </cell>
          <cell r="R377" t="str">
            <v>lesly.toscano@scrd.gov.co</v>
          </cell>
          <cell r="S377">
            <v>32844</v>
          </cell>
          <cell r="T377">
            <v>33</v>
          </cell>
          <cell r="U377" t="str">
            <v>BOGOTÁ, BOGOTÁ D.C.</v>
          </cell>
          <cell r="V377" t="str">
            <v>Título de Bachiller, con experiencia de mas de tres (3) años.</v>
          </cell>
          <cell r="W377" t="str">
            <v>NO APLICA</v>
          </cell>
          <cell r="X377" t="str">
            <v>NO APLICA</v>
          </cell>
          <cell r="Y377" t="str">
            <v>CO1.PCCNTR.3498807</v>
          </cell>
          <cell r="Z377" t="str">
            <v>https://community.secop.gov.co/Public/Tendering/ContractNoticePhases/View?PPI=CO1.PPI.17267302&amp;isFromPublicArea=True&amp;isModal=False</v>
          </cell>
          <cell r="AA377">
            <v>44589</v>
          </cell>
          <cell r="AB377" t="str">
            <v>5 Contratación directa</v>
          </cell>
          <cell r="AC377" t="str">
            <v>33 Prestación de Servicios Profesionales y Apoyo (5-8)</v>
          </cell>
          <cell r="AE377" t="str">
            <v>1 1. Ley 80</v>
          </cell>
          <cell r="AF377" t="str">
            <v>SUBSECRETARIA DE GOBERNANZA</v>
          </cell>
          <cell r="AG377" t="str">
            <v>DIRECCIÓN DE ASUNTOS LOCALES Y PARTICIPACION</v>
          </cell>
          <cell r="AH377" t="str">
            <v>1 1. Inversión</v>
          </cell>
          <cell r="AI377">
            <v>7881</v>
          </cell>
          <cell r="AJ377" t="str">
            <v>O2301160124000000</v>
          </cell>
          <cell r="AK377" t="str">
            <v>Generación de desarrollo social y económico sostenible a través de actividades culturales y creativas en Bogotá.</v>
          </cell>
          <cell r="AO377">
            <v>27413243</v>
          </cell>
          <cell r="AR377">
            <v>27413243</v>
          </cell>
          <cell r="AV377">
            <v>2492113</v>
          </cell>
          <cell r="AW377">
            <v>413</v>
          </cell>
          <cell r="AX377">
            <v>27413243</v>
          </cell>
          <cell r="AY377">
            <v>44589</v>
          </cell>
          <cell r="AZ377">
            <v>402</v>
          </cell>
          <cell r="BA377">
            <v>36268188</v>
          </cell>
          <cell r="BB377">
            <v>44579</v>
          </cell>
          <cell r="BC377" t="str">
            <v>6 6: Prestacion de servicios</v>
          </cell>
          <cell r="BD377" t="str">
            <v>1 Nacional</v>
          </cell>
          <cell r="BE377" t="str">
            <v>3 3. Único Contratista</v>
          </cell>
          <cell r="BF377">
            <v>44589</v>
          </cell>
          <cell r="BG377">
            <v>44592</v>
          </cell>
          <cell r="BH377">
            <v>44926</v>
          </cell>
          <cell r="BI377">
            <v>44926</v>
          </cell>
          <cell r="BJ377" t="str">
            <v>2 2-Ejecución</v>
          </cell>
          <cell r="BK377" t="str">
            <v>1 1. Días</v>
          </cell>
          <cell r="BL377">
            <v>334</v>
          </cell>
          <cell r="BO377">
            <v>334</v>
          </cell>
          <cell r="BP377">
            <v>44592</v>
          </cell>
          <cell r="BQ377">
            <v>44589</v>
          </cell>
          <cell r="BR377">
            <v>45112</v>
          </cell>
          <cell r="CE377" t="str">
            <v>PENDIENTE</v>
          </cell>
          <cell r="CF377" t="str">
            <v>PENDIENTE</v>
          </cell>
          <cell r="CG377" t="str">
            <v>3 3. Municipal</v>
          </cell>
          <cell r="CH377" t="str">
            <v>2 2. Transferencias</v>
          </cell>
          <cell r="CI377" t="str">
            <v>1 1-Pesos Colombianos</v>
          </cell>
          <cell r="CJ377" t="str">
            <v>149 3. Bogotá D.C.</v>
          </cell>
          <cell r="CK377" t="str">
            <v>17 17 La Candelaria</v>
          </cell>
          <cell r="CL377" t="str">
            <v>LA CANDELARIA</v>
          </cell>
          <cell r="CM377" t="str">
            <v>1 1. Única</v>
          </cell>
          <cell r="CN377" t="str">
            <v>4 CARRERA</v>
          </cell>
          <cell r="CO377">
            <v>8</v>
          </cell>
          <cell r="CP377">
            <v>9</v>
          </cell>
          <cell r="CQ377">
            <v>83</v>
          </cell>
          <cell r="CR377" t="str">
            <v>1 Interno</v>
          </cell>
          <cell r="CS377" t="str">
            <v>ALEJANDRO FRANCO PLATA</v>
          </cell>
          <cell r="CT377">
            <v>1071166627</v>
          </cell>
          <cell r="CU377">
            <v>1</v>
          </cell>
          <cell r="CW377" t="str">
            <v>BACHILLER</v>
          </cell>
        </row>
        <row r="378">
          <cell r="A378">
            <v>377</v>
          </cell>
          <cell r="B378" t="str">
            <v>CONTRATO DE PRESTACIÓN DE SERVICIOS PROFESIONALES Y/O APOYO A LA GESTIÓN</v>
          </cell>
          <cell r="C378" t="str">
            <v>ESDOP 491.2022</v>
          </cell>
          <cell r="D378" t="str">
            <v>CONTRATACIÓN DIRECTA</v>
          </cell>
          <cell r="E378" t="str">
            <v>MAGDA MILENA LUGO CARDENAS</v>
          </cell>
          <cell r="F378" t="str">
            <v>FEMENINO</v>
          </cell>
          <cell r="G378">
            <v>35353675</v>
          </cell>
          <cell r="H378">
            <v>3</v>
          </cell>
          <cell r="I378" t="str">
            <v xml:space="preserve"> PRESTAR CON PLENA AUTONOMIA TECNICA Y ADMINISTRATIVA SUS SERVICIOS PROFESIONALES PARA APOYAR LA EJECUCION DEL PROYECTO DE INVERSION 7880 EN LA META NO.1 PARA LA VIGENCIA 2022, EN LA DIRECCION DE LECTURA Y BIBLIOTECAS PARA LA GESTION DE LAS COLECCIONES BIBLIOGRAFICAS Y LOS SERVICIOS DE ACCESO A LA INFORMACION Y EL CONOCIMIENTO DE LA RED DISTRITAL DE BIBLIOTECAS PUBLICAS.</v>
          </cell>
          <cell r="J378" t="str">
            <v>17 17. Contrato de Prestación de Servicios</v>
          </cell>
          <cell r="K378" t="str">
            <v>1 Contratista</v>
          </cell>
          <cell r="L378" t="str">
            <v xml:space="preserve">1 Natural </v>
          </cell>
          <cell r="M378" t="str">
            <v>2 Privada (1)</v>
          </cell>
          <cell r="N378" t="str">
            <v>4 Persona Natural (2)</v>
          </cell>
          <cell r="O378" t="str">
            <v xml:space="preserve">31 31-Servicios Profesionales </v>
          </cell>
          <cell r="P378" t="str">
            <v>KR 9 No. 1-18</v>
          </cell>
          <cell r="Q378">
            <v>8253204</v>
          </cell>
          <cell r="R378" t="str">
            <v>magda.lugo@scrd.gov.co</v>
          </cell>
          <cell r="S378">
            <v>29437</v>
          </cell>
          <cell r="T378">
            <v>42</v>
          </cell>
          <cell r="U378" t="str">
            <v>CUNDINAMARCA, MADRID</v>
          </cell>
          <cell r="V378" t="str">
            <v>Título profesional Ciencia de la información - Bibliotecologa; Título de maestría, con cinco años de experiencia profesional.</v>
          </cell>
          <cell r="W378" t="str">
            <v>NO APLICA</v>
          </cell>
          <cell r="X378" t="str">
            <v>NO APLICA</v>
          </cell>
          <cell r="Y378" t="str">
            <v>CO1.PCCNTR.3511752</v>
          </cell>
          <cell r="Z378" t="str">
            <v>https://community.secop.gov.co/Public/Tendering/ContractNoticePhases/View?PPI=CO1.PPI.17304959&amp;isFromPublicArea=True&amp;isModal=False</v>
          </cell>
          <cell r="AA378">
            <v>44589</v>
          </cell>
          <cell r="AB378" t="str">
            <v>5 Contratación directa</v>
          </cell>
          <cell r="AC378" t="str">
            <v>33 Prestación de Servicios Profesionales y Apoyo (5-8)</v>
          </cell>
          <cell r="AE378" t="str">
            <v>1 1. Ley 80</v>
          </cell>
          <cell r="AF378" t="str">
            <v>DIRECCIÓN DE LECTURA Y BIBLIOTECAS</v>
          </cell>
          <cell r="AG378" t="str">
            <v>DIRECCIÓN DE LECTURA Y BIBLIOTECAS</v>
          </cell>
          <cell r="AH378" t="str">
            <v>1 1. Inversión</v>
          </cell>
          <cell r="AI378">
            <v>7881</v>
          </cell>
          <cell r="AJ378" t="str">
            <v>O2301160124000000</v>
          </cell>
          <cell r="AK378" t="str">
            <v>Generación de desarrollo social y económico sostenible a través de actividades culturales y creativas en Bogotá.</v>
          </cell>
          <cell r="AO378">
            <v>111493294</v>
          </cell>
          <cell r="AR378">
            <v>111493294</v>
          </cell>
          <cell r="AV378">
            <v>10851666</v>
          </cell>
          <cell r="AW378">
            <v>401</v>
          </cell>
          <cell r="AX378">
            <v>111493294</v>
          </cell>
          <cell r="AY378">
            <v>44589</v>
          </cell>
          <cell r="AZ378">
            <v>259</v>
          </cell>
          <cell r="BA378">
            <v>119368315</v>
          </cell>
          <cell r="BB378">
            <v>44572</v>
          </cell>
          <cell r="BC378" t="str">
            <v>6 6: Prestacion de servicios</v>
          </cell>
          <cell r="BD378" t="str">
            <v>1 Nacional</v>
          </cell>
          <cell r="BE378" t="str">
            <v>3 3. Único Contratista</v>
          </cell>
          <cell r="BF378">
            <v>44589</v>
          </cell>
          <cell r="BG378">
            <v>44593</v>
          </cell>
          <cell r="BH378">
            <v>44925</v>
          </cell>
          <cell r="BI378">
            <v>44925</v>
          </cell>
          <cell r="BJ378" t="str">
            <v>2 2-Ejecución</v>
          </cell>
          <cell r="BK378" t="str">
            <v>1 1. Días</v>
          </cell>
          <cell r="BL378">
            <v>330</v>
          </cell>
          <cell r="BO378">
            <v>330</v>
          </cell>
          <cell r="BP378">
            <v>44593</v>
          </cell>
          <cell r="BQ378">
            <v>44589</v>
          </cell>
          <cell r="BR378">
            <v>45107</v>
          </cell>
          <cell r="CE378" t="str">
            <v>PENDIENTE</v>
          </cell>
          <cell r="CF378" t="str">
            <v>PENDIENTE</v>
          </cell>
          <cell r="CG378" t="str">
            <v>3 3. Municipal</v>
          </cell>
          <cell r="CH378" t="str">
            <v>2 2. Transferencias</v>
          </cell>
          <cell r="CI378" t="str">
            <v>1 1-Pesos Colombianos</v>
          </cell>
          <cell r="CJ378" t="str">
            <v>149 3. Bogotá D.C.</v>
          </cell>
          <cell r="CK378" t="str">
            <v>17 17 La Candelaria</v>
          </cell>
          <cell r="CL378" t="str">
            <v>LA CANDELARIA</v>
          </cell>
          <cell r="CM378" t="str">
            <v>1 1. Única</v>
          </cell>
          <cell r="CN378" t="str">
            <v>4 CARRERA</v>
          </cell>
          <cell r="CO378">
            <v>8</v>
          </cell>
          <cell r="CP378">
            <v>9</v>
          </cell>
          <cell r="CQ378">
            <v>83</v>
          </cell>
          <cell r="CR378" t="str">
            <v>1 Interno</v>
          </cell>
          <cell r="CS378" t="str">
            <v>MARIA CONSUELO GAITAN GAITAN</v>
          </cell>
          <cell r="CT378">
            <v>35465821</v>
          </cell>
          <cell r="CU378">
            <v>3</v>
          </cell>
        </row>
        <row r="379">
          <cell r="A379">
            <v>378</v>
          </cell>
          <cell r="B379" t="str">
            <v>CONTRATO DE PRESTACIÓN DE SERVICIOS PROFESIONALES Y/O APOYO A LA GESTIÓN</v>
          </cell>
          <cell r="C379" t="str">
            <v>Esdop 464 de 2022</v>
          </cell>
          <cell r="D379" t="str">
            <v>CONTRATACIÓN DIRECTA</v>
          </cell>
          <cell r="E379" t="str">
            <v>PEDRO MANUEL FRANCO AVELLANEDA</v>
          </cell>
          <cell r="F379" t="str">
            <v>MASCULINO</v>
          </cell>
          <cell r="G379">
            <v>86042304</v>
          </cell>
          <cell r="H379">
            <v>7</v>
          </cell>
          <cell r="I379"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orientar y acompañar el desarrollo de la apropiación social de la ciencia, la tecnología y la innovación con enfoque de cultura ciudadana, relacionadas con los temas de movilidad y cultura metro en el marco de las estrategias programadas para 2022.</v>
          </cell>
          <cell r="J379" t="str">
            <v>17 17. Contrato de Prestación de Servicios</v>
          </cell>
          <cell r="K379" t="str">
            <v>1 Contratista</v>
          </cell>
          <cell r="L379" t="str">
            <v xml:space="preserve">1 Natural </v>
          </cell>
          <cell r="M379" t="str">
            <v>2 Privada (1)</v>
          </cell>
          <cell r="N379" t="str">
            <v>4 Persona Natural (2)</v>
          </cell>
          <cell r="O379" t="str">
            <v xml:space="preserve">31 31-Servicios Profesionales </v>
          </cell>
          <cell r="P379" t="str">
            <v>CL 62 20 05</v>
          </cell>
          <cell r="Q379">
            <v>2110651</v>
          </cell>
          <cell r="R379" t="str">
            <v>daniel.iregui@scrd.gov.co</v>
          </cell>
          <cell r="S379">
            <v>26871</v>
          </cell>
          <cell r="T379">
            <v>49</v>
          </cell>
          <cell r="U379" t="str">
            <v>BOYACÁ, SOGAMOSO</v>
          </cell>
          <cell r="V379" t="str">
            <v>Ingeniero mecánico con maestría en Educación con experiencia superior a cuatro (4) años, en gestión,asesoría y desarrollo de
acciones y proyectos pedagógicos, de ciencia, tecnología e innovación.</v>
          </cell>
          <cell r="W379" t="str">
            <v>NO APLICA</v>
          </cell>
          <cell r="X379" t="str">
            <v>NO APLICA</v>
          </cell>
          <cell r="Y379" t="str">
            <v>CO1.PCCNTR.3507382</v>
          </cell>
          <cell r="Z379" t="str">
            <v>https://community.secop.gov.co/Public/Tendering/ContractNoticePhases/View?PPI=CO1.PPI.17286519&amp;isFromPublicArea=True&amp;isModal=False</v>
          </cell>
          <cell r="AA379">
            <v>44589</v>
          </cell>
          <cell r="AB379" t="str">
            <v>5 Contratación directa</v>
          </cell>
          <cell r="AC379" t="str">
            <v>33 Prestación de Servicios Profesionales y Apoyo (5-8)</v>
          </cell>
          <cell r="AE379" t="str">
            <v>1 1. Ley 80</v>
          </cell>
          <cell r="AF379" t="str">
            <v>SUBSECRETARIA DE CULTURA CIUDADANA</v>
          </cell>
          <cell r="AG379" t="str">
            <v>SUBSECRETARIA DE CULTURA CIUDADANA</v>
          </cell>
          <cell r="AH379" t="str">
            <v>1 1. Inversión</v>
          </cell>
          <cell r="AI379">
            <v>7881</v>
          </cell>
          <cell r="AJ379" t="str">
            <v>O2301160124000000</v>
          </cell>
          <cell r="AK379" t="str">
            <v>Generación de desarrollo social y económico sostenible a través de actividades culturales y creativas en Bogotá.</v>
          </cell>
          <cell r="AO379">
            <v>72377030</v>
          </cell>
          <cell r="AR379">
            <v>72377030</v>
          </cell>
          <cell r="AV379">
            <v>12062838</v>
          </cell>
          <cell r="AW379">
            <v>452</v>
          </cell>
          <cell r="AX379">
            <v>72377030</v>
          </cell>
          <cell r="AY379">
            <v>44592</v>
          </cell>
          <cell r="AZ379">
            <v>476</v>
          </cell>
          <cell r="BA379">
            <v>72377030</v>
          </cell>
          <cell r="BB379">
            <v>44586</v>
          </cell>
          <cell r="BC379" t="str">
            <v>6 6: Prestacion de servicios</v>
          </cell>
          <cell r="BD379" t="str">
            <v>1 Nacional</v>
          </cell>
          <cell r="BE379" t="str">
            <v>3 3. Único Contratista</v>
          </cell>
          <cell r="BF379">
            <v>44589</v>
          </cell>
          <cell r="BG379">
            <v>44593</v>
          </cell>
          <cell r="BH379">
            <v>44772</v>
          </cell>
          <cell r="BI379">
            <v>44772</v>
          </cell>
          <cell r="BJ379" t="str">
            <v>2 2-Ejecución</v>
          </cell>
          <cell r="BK379" t="str">
            <v>1 1. Días</v>
          </cell>
          <cell r="BL379">
            <v>179</v>
          </cell>
          <cell r="BO379">
            <v>179</v>
          </cell>
          <cell r="BP379">
            <v>44592</v>
          </cell>
          <cell r="BQ379">
            <v>44589</v>
          </cell>
          <cell r="BR379">
            <v>44925</v>
          </cell>
          <cell r="CE379" t="str">
            <v>PENDIENTE</v>
          </cell>
          <cell r="CF379" t="str">
            <v>PENDIENTE</v>
          </cell>
          <cell r="CG379" t="str">
            <v>3 3. Municipal</v>
          </cell>
          <cell r="CH379" t="str">
            <v>2 2. Transferencias</v>
          </cell>
          <cell r="CI379" t="str">
            <v>1 1-Pesos Colombianos</v>
          </cell>
          <cell r="CJ379" t="str">
            <v>149 3. Bogotá D.C.</v>
          </cell>
          <cell r="CK379" t="str">
            <v>17 17 La Candelaria</v>
          </cell>
          <cell r="CL379" t="str">
            <v>LA CANDELARIA</v>
          </cell>
          <cell r="CM379" t="str">
            <v>1 1. Única</v>
          </cell>
          <cell r="CN379" t="str">
            <v>4 CARRERA</v>
          </cell>
          <cell r="CO379">
            <v>8</v>
          </cell>
          <cell r="CP379">
            <v>9</v>
          </cell>
          <cell r="CQ379">
            <v>83</v>
          </cell>
          <cell r="CR379" t="str">
            <v>1 Interno</v>
          </cell>
          <cell r="CS379" t="str">
            <v>DAVID ESTEBAN CORDOBA ARIZA</v>
          </cell>
          <cell r="CT379">
            <v>81717279</v>
          </cell>
          <cell r="CU379">
            <v>0</v>
          </cell>
        </row>
        <row r="380">
          <cell r="A380">
            <v>379</v>
          </cell>
          <cell r="B380" t="str">
            <v>CONTRATO DE PRESTACIÓN DE SERVICIOS PROFESIONALES Y/O APOYO A LA GESTIÓN</v>
          </cell>
          <cell r="C380" t="str">
            <v>Esdop 287 de 2022</v>
          </cell>
          <cell r="D380" t="str">
            <v>CONTRATACIÓN DIRECTA</v>
          </cell>
          <cell r="E380" t="str">
            <v>JOSE FREDY TORREJANO CARDENAS</v>
          </cell>
          <cell r="F380" t="str">
            <v>MASCULINO</v>
          </cell>
          <cell r="G380">
            <v>79564942</v>
          </cell>
          <cell r="H380">
            <v>0</v>
          </cell>
          <cell r="I380"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actividades de gestión del conocimiento con énfasis en elementos cualitativo - cuantitativo relacionadas con temas de Salud, Comportamiento y Cultura, programados en la vigencia 2022.</v>
          </cell>
          <cell r="J380" t="str">
            <v>17 17. Contrato de Prestación de Servicios</v>
          </cell>
          <cell r="K380" t="str">
            <v>1 Contratista</v>
          </cell>
          <cell r="L380" t="str">
            <v xml:space="preserve">1 Natural </v>
          </cell>
          <cell r="M380" t="str">
            <v>2 Privada (1)</v>
          </cell>
          <cell r="N380" t="str">
            <v>4 Persona Natural (2)</v>
          </cell>
          <cell r="O380" t="str">
            <v xml:space="preserve">31 31-Servicios Profesionales </v>
          </cell>
          <cell r="P380" t="str">
            <v>KR 54A No 58-61 C-15 40</v>
          </cell>
          <cell r="Q380">
            <v>3143024360</v>
          </cell>
          <cell r="R380" t="str">
            <v>jose.torrejano@scrd.gov.co</v>
          </cell>
          <cell r="S380">
            <v>26213</v>
          </cell>
          <cell r="T380">
            <v>51</v>
          </cell>
          <cell r="U380" t="str">
            <v>HUILA, NEIVA</v>
          </cell>
          <cell r="V380" t="str">
            <v>Historiador, con experiencia superior a 6 años en el desarrollo de actividades
de gestión social, acciones de información, investigación, sistematización y memoria.</v>
          </cell>
          <cell r="W380" t="str">
            <v>NO APLICA</v>
          </cell>
          <cell r="X380" t="str">
            <v>NO APLICA</v>
          </cell>
          <cell r="Y380" t="str">
            <v>CO1.PCCNTR.3507868</v>
          </cell>
          <cell r="Z380" t="str">
            <v>https://community.secop.gov.co/Public/Tendering/ContractNoticePhases/View?PPI=CO1.PPI.17288439&amp;isFromPublicArea=True&amp;isModal=False</v>
          </cell>
          <cell r="AA380">
            <v>44589</v>
          </cell>
          <cell r="AB380" t="str">
            <v>5 Contratación directa</v>
          </cell>
          <cell r="AC380" t="str">
            <v>33 Prestación de Servicios Profesionales y Apoyo (5-8)</v>
          </cell>
          <cell r="AE380" t="str">
            <v>1 1. Ley 80</v>
          </cell>
          <cell r="AF380" t="str">
            <v>SUBSECRETARIA DE CULTURA CIUDADANA</v>
          </cell>
          <cell r="AG380" t="str">
            <v>DIRECCIÓN OBSERVATORIO Y GESTIÓN DEL CONOCIMIENTO CULTURAL</v>
          </cell>
          <cell r="AH380" t="str">
            <v>1 1. Inversión</v>
          </cell>
          <cell r="AI380">
            <v>7881</v>
          </cell>
          <cell r="AJ380" t="str">
            <v>O2301160124000000</v>
          </cell>
          <cell r="AK380" t="str">
            <v>Generación de desarrollo social y económico sostenible a través de actividades culturales y creativas en Bogotá.</v>
          </cell>
          <cell r="AO380">
            <v>69921131</v>
          </cell>
          <cell r="AR380">
            <v>69921131</v>
          </cell>
          <cell r="AV380">
            <v>6555106</v>
          </cell>
          <cell r="AW380">
            <v>450</v>
          </cell>
          <cell r="AX380">
            <v>69921131</v>
          </cell>
          <cell r="AY380">
            <v>44592</v>
          </cell>
          <cell r="AZ380">
            <v>474</v>
          </cell>
          <cell r="BA380">
            <v>72106166</v>
          </cell>
          <cell r="BB380">
            <v>44586</v>
          </cell>
          <cell r="BC380" t="str">
            <v>6 6: Prestacion de servicios</v>
          </cell>
          <cell r="BD380" t="str">
            <v>1 Nacional</v>
          </cell>
          <cell r="BE380" t="str">
            <v>3 3. Único Contratista</v>
          </cell>
          <cell r="BF380">
            <v>44589</v>
          </cell>
          <cell r="BG380">
            <v>44596</v>
          </cell>
          <cell r="BH380">
            <v>44919</v>
          </cell>
          <cell r="BI380">
            <v>44919</v>
          </cell>
          <cell r="BJ380" t="str">
            <v>2 2-Ejecución</v>
          </cell>
          <cell r="BK380" t="str">
            <v>1 1. Días</v>
          </cell>
          <cell r="BL380">
            <v>323</v>
          </cell>
          <cell r="BO380">
            <v>323</v>
          </cell>
          <cell r="BP380">
            <v>44596</v>
          </cell>
          <cell r="BQ380">
            <v>44593</v>
          </cell>
          <cell r="BR380">
            <v>45107</v>
          </cell>
          <cell r="CE380" t="str">
            <v>PENDIENTE</v>
          </cell>
          <cell r="CF380" t="str">
            <v>PENDIENTE</v>
          </cell>
          <cell r="CG380" t="str">
            <v>3 3. Municipal</v>
          </cell>
          <cell r="CH380" t="str">
            <v>2 2. Transferencias</v>
          </cell>
          <cell r="CI380" t="str">
            <v>1 1-Pesos Colombianos</v>
          </cell>
          <cell r="CJ380" t="str">
            <v>149 3. Bogotá D.C.</v>
          </cell>
          <cell r="CK380" t="str">
            <v>17 17 La Candelaria</v>
          </cell>
          <cell r="CL380" t="str">
            <v>LA CANDELARIA</v>
          </cell>
          <cell r="CM380" t="str">
            <v>1 1. Única</v>
          </cell>
          <cell r="CN380" t="str">
            <v>4 CARRERA</v>
          </cell>
          <cell r="CO380">
            <v>8</v>
          </cell>
          <cell r="CP380">
            <v>9</v>
          </cell>
          <cell r="CQ380">
            <v>83</v>
          </cell>
          <cell r="CR380" t="str">
            <v>1 Interno</v>
          </cell>
          <cell r="CS380" t="str">
            <v>MAURICIO ROMERO HERNANDEZ</v>
          </cell>
          <cell r="CT380">
            <v>79364563</v>
          </cell>
          <cell r="CU380">
            <v>4</v>
          </cell>
          <cell r="CW380" t="str">
            <v>HISTORIADOR</v>
          </cell>
        </row>
        <row r="381">
          <cell r="A381">
            <v>380</v>
          </cell>
          <cell r="B381" t="str">
            <v>CONTRATO DE PRESTACIÓN DE SERVICIOS PROFESIONALES Y/O APOYO A LA GESTIÓN</v>
          </cell>
          <cell r="C381" t="str">
            <v>Esdop 465 de 2022</v>
          </cell>
          <cell r="D381" t="str">
            <v>CONTRATACIÓN DIRECTA</v>
          </cell>
          <cell r="E381" t="str">
            <v>ERICKA LEONOR HERAZO BERDUGO</v>
          </cell>
          <cell r="F381" t="str">
            <v>FEMENINO</v>
          </cell>
          <cell r="G381">
            <v>52717836</v>
          </cell>
          <cell r="H381">
            <v>8</v>
          </cell>
          <cell r="I381"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el desarrollo de contenidos narrativos que den cuenta de los procesos de gestión del conocimiento creativo y de la innovación, en el marco de las estrategias de cultura ciudadana y cambio cultural programadas para la vigencia 2022.</v>
          </cell>
          <cell r="J381" t="str">
            <v>17 17. Contrato de Prestación de Servicios</v>
          </cell>
          <cell r="K381" t="str">
            <v>1 Contratista</v>
          </cell>
          <cell r="L381" t="str">
            <v xml:space="preserve">1 Natural </v>
          </cell>
          <cell r="M381" t="str">
            <v>2 Privada (1)</v>
          </cell>
          <cell r="N381" t="str">
            <v>4 Persona Natural (2)</v>
          </cell>
          <cell r="O381" t="str">
            <v xml:space="preserve">31 31-Servicios Profesionales </v>
          </cell>
          <cell r="P381" t="str">
            <v>CL 30 B BIS 2 24</v>
          </cell>
          <cell r="Q381">
            <v>2857078</v>
          </cell>
          <cell r="R381" t="str">
            <v>ericka.herazo@scrd.gov.co</v>
          </cell>
          <cell r="S381">
            <v>30018</v>
          </cell>
          <cell r="T381">
            <v>40</v>
          </cell>
          <cell r="U381" t="str">
            <v>BOLIVAR, CARTAGENA DE INDIAS</v>
          </cell>
          <cell r="V381" t="str">
            <v>Física con experiencia superior a un (1) años en procesos de formación, investigación, revisión y sistemarización de
documentos.</v>
          </cell>
          <cell r="W381" t="str">
            <v>NO APLICA</v>
          </cell>
          <cell r="X381" t="str">
            <v>NO APLICA</v>
          </cell>
          <cell r="Y381" t="str">
            <v>CO1.PCCNTR.3509146</v>
          </cell>
          <cell r="Z381" t="str">
            <v>https://community.secop.gov.co/Public/Tendering/ContractNoticePhases/View?PPI=CO1.PPI.17282200&amp;isFromPublicArea=True&amp;isModal=False</v>
          </cell>
          <cell r="AA381">
            <v>44589</v>
          </cell>
          <cell r="AB381" t="str">
            <v>5 Contratación directa</v>
          </cell>
          <cell r="AC381" t="str">
            <v>33 Prestación de Servicios Profesionales y Apoyo (5-8)</v>
          </cell>
          <cell r="AE381" t="str">
            <v>1 1. Ley 80</v>
          </cell>
          <cell r="AF381" t="str">
            <v>SUBSECRETARIA DE CULTURA CIUDADANA</v>
          </cell>
          <cell r="AG381" t="str">
            <v>SUBSECRETARIA DE CULTURA CIUDADANA</v>
          </cell>
          <cell r="AH381" t="str">
            <v>1 1. Inversión</v>
          </cell>
          <cell r="AI381">
            <v>7881</v>
          </cell>
          <cell r="AJ381" t="str">
            <v>O2301160124000000</v>
          </cell>
          <cell r="AK381" t="str">
            <v>Generación de desarrollo social y económico sostenible a través de actividades culturales y creativas en Bogotá.</v>
          </cell>
          <cell r="AO381">
            <v>54648341</v>
          </cell>
          <cell r="AR381">
            <v>54648341</v>
          </cell>
          <cell r="AV381">
            <v>5123282</v>
          </cell>
          <cell r="AW381">
            <v>458</v>
          </cell>
          <cell r="AX381">
            <v>54648341</v>
          </cell>
          <cell r="AY381">
            <v>44592</v>
          </cell>
          <cell r="AZ381">
            <v>483</v>
          </cell>
          <cell r="BA381">
            <v>54648341</v>
          </cell>
          <cell r="BB381">
            <v>44586</v>
          </cell>
          <cell r="BC381" t="str">
            <v>6 6: Prestacion de servicios</v>
          </cell>
          <cell r="BD381" t="str">
            <v>1 Nacional</v>
          </cell>
          <cell r="BE381" t="str">
            <v>3 3. Único Contratista</v>
          </cell>
          <cell r="BF381">
            <v>44589</v>
          </cell>
          <cell r="BG381">
            <v>44596</v>
          </cell>
          <cell r="BH381">
            <v>44919</v>
          </cell>
          <cell r="BI381">
            <v>44919</v>
          </cell>
          <cell r="BJ381" t="str">
            <v>2 2-Ejecución</v>
          </cell>
          <cell r="BK381" t="str">
            <v>1 1. Días</v>
          </cell>
          <cell r="BL381">
            <v>320</v>
          </cell>
          <cell r="BO381">
            <v>320</v>
          </cell>
          <cell r="BP381">
            <v>44592</v>
          </cell>
          <cell r="BQ381">
            <v>44593</v>
          </cell>
          <cell r="BR381">
            <v>45107</v>
          </cell>
          <cell r="CE381" t="str">
            <v>PENDIENTE</v>
          </cell>
          <cell r="CF381" t="str">
            <v>PENDIENTE</v>
          </cell>
          <cell r="CG381" t="str">
            <v>3 3. Municipal</v>
          </cell>
          <cell r="CH381" t="str">
            <v>2 2. Transferencias</v>
          </cell>
          <cell r="CI381" t="str">
            <v>1 1-Pesos Colombianos</v>
          </cell>
          <cell r="CJ381" t="str">
            <v>149 3. Bogotá D.C.</v>
          </cell>
          <cell r="CK381" t="str">
            <v>17 17 La Candelaria</v>
          </cell>
          <cell r="CL381" t="str">
            <v>LA CANDELARIA</v>
          </cell>
          <cell r="CM381" t="str">
            <v>1 1. Única</v>
          </cell>
          <cell r="CN381" t="str">
            <v>4 CARRERA</v>
          </cell>
          <cell r="CO381">
            <v>8</v>
          </cell>
          <cell r="CP381">
            <v>9</v>
          </cell>
          <cell r="CQ381">
            <v>83</v>
          </cell>
          <cell r="CR381" t="str">
            <v>1 Interno</v>
          </cell>
          <cell r="CS381" t="str">
            <v>SAYRA GUINETTE ALDANA HERNANDEZ</v>
          </cell>
          <cell r="CT381">
            <v>35198352</v>
          </cell>
          <cell r="CU381">
            <v>5</v>
          </cell>
          <cell r="CV381" t="str">
            <v>OSCAR ENRIQUE CANO TORRES</v>
          </cell>
        </row>
        <row r="382">
          <cell r="A382">
            <v>381</v>
          </cell>
          <cell r="B382" t="str">
            <v>CONTRATO DE PRESTACIÓN DE SERVICIOS PROFESIONALES Y/O APOYO A LA GESTIÓN</v>
          </cell>
          <cell r="C382" t="str">
            <v>Esdop de 431 de 2022</v>
          </cell>
          <cell r="D382" t="str">
            <v>CONTRATACIÓN DIRECTA</v>
          </cell>
          <cell r="E382" t="str">
            <v>LEYDI ALEXANDRA GALEANO GUTIERREZ</v>
          </cell>
          <cell r="F382" t="str">
            <v>FEMENINO</v>
          </cell>
          <cell r="G382">
            <v>1014215527</v>
          </cell>
          <cell r="H382">
            <v>5</v>
          </cell>
          <cell r="I382" t="str">
            <v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v>
          </cell>
          <cell r="J382" t="str">
            <v>17 17. Contrato de Prestación de Servicios</v>
          </cell>
          <cell r="K382" t="str">
            <v>1 Contratista</v>
          </cell>
          <cell r="L382" t="str">
            <v xml:space="preserve">1 Natural </v>
          </cell>
          <cell r="M382" t="str">
            <v>2 Privada (1)</v>
          </cell>
          <cell r="N382" t="str">
            <v>4 Persona Natural (2)</v>
          </cell>
          <cell r="O382" t="str">
            <v xml:space="preserve">31 31-Servicios Profesionales </v>
          </cell>
          <cell r="P382" t="str">
            <v>CALLE 55 10</v>
          </cell>
          <cell r="Q382">
            <v>3274850</v>
          </cell>
          <cell r="R382" t="str">
            <v>leidy.galeano@scrd.gov.co</v>
          </cell>
          <cell r="S382">
            <v>33174</v>
          </cell>
          <cell r="T382">
            <v>32</v>
          </cell>
          <cell r="U382" t="str">
            <v>BOGOTÁ, BOGOTÁ D.C.</v>
          </cell>
          <cell r="V382" t="str">
            <v>Bachiller Académico, con experiencia superior a 3 años en
desarrollo de actividades de atención de ciudadanía y procesos de información.</v>
          </cell>
          <cell r="W382" t="str">
            <v>NO APLICA</v>
          </cell>
          <cell r="X382" t="str">
            <v>NO APLICA</v>
          </cell>
          <cell r="Y382" t="str">
            <v>CO1.PCCNTR.3509446</v>
          </cell>
          <cell r="Z382" t="str">
            <v>https://community.secop.gov.co/Public/Tendering/ContractNoticePhases/View?PPI=CO1.PPI.17251856&amp;isFromPublicArea=True&amp;isModal=False</v>
          </cell>
          <cell r="AA382">
            <v>44589</v>
          </cell>
          <cell r="AB382" t="str">
            <v>5 Contratación directa</v>
          </cell>
          <cell r="AC382" t="str">
            <v>33 Prestación de Servicios Profesionales y Apoyo (5-8)</v>
          </cell>
          <cell r="AE382" t="str">
            <v>1 1. Ley 80</v>
          </cell>
          <cell r="AF382" t="str">
            <v>SUBSECRETARIA DE CULTURA CIUDADANA</v>
          </cell>
          <cell r="AG382" t="str">
            <v>SUBSECRETARIA DE CULTURA CIUDADANA</v>
          </cell>
          <cell r="AH382" t="str">
            <v>1 1. Inversión</v>
          </cell>
          <cell r="AI382">
            <v>7881</v>
          </cell>
          <cell r="AJ382" t="str">
            <v>O2301160124000000</v>
          </cell>
          <cell r="AK382" t="str">
            <v>Generación de desarrollo social y económico sostenible a través de actividades culturales y creativas en Bogotá.</v>
          </cell>
          <cell r="AO382">
            <v>24921130</v>
          </cell>
          <cell r="AR382">
            <v>24921130</v>
          </cell>
          <cell r="AV382">
            <v>2492113</v>
          </cell>
          <cell r="AW382" t="str">
            <v xml:space="preserve">441
</v>
          </cell>
          <cell r="AX382">
            <v>24921130</v>
          </cell>
          <cell r="AY382">
            <v>44592</v>
          </cell>
          <cell r="AZ382" t="str">
            <v xml:space="preserve">448
</v>
          </cell>
          <cell r="BA382">
            <v>24921130</v>
          </cell>
          <cell r="BB382">
            <v>44582</v>
          </cell>
          <cell r="BC382" t="str">
            <v>6 6: Prestacion de servicios</v>
          </cell>
          <cell r="BD382" t="str">
            <v>1 Nacional</v>
          </cell>
          <cell r="BE382" t="str">
            <v>3 3. Único Contratista</v>
          </cell>
          <cell r="BF382">
            <v>44589</v>
          </cell>
          <cell r="BG382">
            <v>44593</v>
          </cell>
          <cell r="BH382">
            <v>44895</v>
          </cell>
          <cell r="BI382">
            <v>44895</v>
          </cell>
          <cell r="BJ382" t="str">
            <v>2 2-Ejecución</v>
          </cell>
          <cell r="BK382" t="str">
            <v>1 1. Días</v>
          </cell>
          <cell r="BL382">
            <v>302</v>
          </cell>
          <cell r="BO382">
            <v>302</v>
          </cell>
          <cell r="BP382">
            <v>44592</v>
          </cell>
          <cell r="BQ382">
            <v>44589</v>
          </cell>
          <cell r="BR382">
            <v>45107</v>
          </cell>
          <cell r="CE382" t="str">
            <v>PENDIENTE</v>
          </cell>
          <cell r="CF382" t="str">
            <v>PENDIENTE</v>
          </cell>
          <cell r="CG382" t="str">
            <v>3 3. Municipal</v>
          </cell>
          <cell r="CH382" t="str">
            <v>2 2. Transferencias</v>
          </cell>
          <cell r="CI382" t="str">
            <v>1 1-Pesos Colombianos</v>
          </cell>
          <cell r="CJ382" t="str">
            <v>149 3. Bogotá D.C.</v>
          </cell>
          <cell r="CK382" t="str">
            <v>17 17 La Candelaria</v>
          </cell>
          <cell r="CL382" t="str">
            <v>LA CANDELARIA</v>
          </cell>
          <cell r="CM382" t="str">
            <v>1 1. Única</v>
          </cell>
          <cell r="CN382" t="str">
            <v>4 CARRERA</v>
          </cell>
          <cell r="CO382">
            <v>8</v>
          </cell>
          <cell r="CP382">
            <v>9</v>
          </cell>
          <cell r="CQ382">
            <v>83</v>
          </cell>
          <cell r="CR382" t="str">
            <v>1 Interno</v>
          </cell>
          <cell r="CS382" t="str">
            <v>OSCAR ENRIQUE CANO TORRES</v>
          </cell>
          <cell r="CT382">
            <v>80177928</v>
          </cell>
          <cell r="CU382">
            <v>0</v>
          </cell>
          <cell r="CW382" t="str">
            <v>BACHILLER</v>
          </cell>
        </row>
        <row r="383">
          <cell r="A383">
            <v>382</v>
          </cell>
          <cell r="B383" t="str">
            <v>CONTRATO DE PRESTACIÓN DE SERVICIOS PROFESIONALES Y/O APOYO A LA GESTIÓN</v>
          </cell>
          <cell r="C383" t="str">
            <v>ESDOP 439 de 2022</v>
          </cell>
          <cell r="D383" t="str">
            <v>CONTRATACIÓN DIRECTA</v>
          </cell>
          <cell r="E383" t="str">
            <v>JINNETH  BALLESTEROS SILVA</v>
          </cell>
          <cell r="F383" t="str">
            <v>FEMENINO</v>
          </cell>
          <cell r="G383">
            <v>65716682</v>
          </cell>
          <cell r="H383">
            <v>3</v>
          </cell>
          <cell r="I383" t="str">
            <v xml:space="preserve"> Prestar de manera autónoma los servicios profesionales para apoyar a la Dirección de Economía, Estudios y Política en el componente jurídico y contractual para la estructuración y seguimiento de los contratos y convenios para la ejecución de planes, programas y proyectos dando cumplimiento a la meta dos (2) del proyecto de inversión 7881 con vigencia del 2022.</v>
          </cell>
          <cell r="J383" t="str">
            <v>17 17. Contrato de Prestación de Servicios</v>
          </cell>
          <cell r="K383" t="str">
            <v>1 Contratista</v>
          </cell>
          <cell r="L383" t="str">
            <v xml:space="preserve">1 Natural </v>
          </cell>
          <cell r="M383" t="str">
            <v>2 Privada (1)</v>
          </cell>
          <cell r="N383" t="str">
            <v>4 Persona Natural (2)</v>
          </cell>
          <cell r="O383" t="str">
            <v xml:space="preserve">31 31-Servicios Profesionales </v>
          </cell>
          <cell r="P383" t="str">
            <v>CL 83 A 115 20</v>
          </cell>
          <cell r="Q383">
            <v>3208466436</v>
          </cell>
          <cell r="R383" t="str">
            <v>jinneth.ballesteros@mail.scrd.gov.co</v>
          </cell>
          <cell r="S383">
            <v>27379</v>
          </cell>
          <cell r="T383">
            <v>48</v>
          </cell>
          <cell r="U383" t="str">
            <v>TOLIMA, LIBANO</v>
          </cell>
          <cell r="V383" t="str">
            <v>Abogado con mas de cinco años de experiencia profesional</v>
          </cell>
          <cell r="W383" t="str">
            <v>NO APLICA</v>
          </cell>
          <cell r="X383" t="str">
            <v>NO APLICA</v>
          </cell>
          <cell r="Y383" t="str">
            <v>CO1.PCCNTR.3509280</v>
          </cell>
          <cell r="Z383" t="str">
            <v>https://community.secop.gov.co/Public/Tendering/ContractNoticePhases/View?PPI=CO1.PPI.17276760&amp;isFromPublicArea=True&amp;isModal=False</v>
          </cell>
          <cell r="AA383">
            <v>44589</v>
          </cell>
          <cell r="AB383" t="str">
            <v>5 Contratación directa</v>
          </cell>
          <cell r="AC383" t="str">
            <v>33 Prestación de Servicios Profesionales y Apoyo (5-8)</v>
          </cell>
          <cell r="AE383" t="str">
            <v>1 1. Ley 80</v>
          </cell>
          <cell r="AF383" t="str">
            <v>SUBSECRETARIA DE GOBERNANZA</v>
          </cell>
          <cell r="AG383" t="str">
            <v>DIRECCION DE ECONOMIA ESTUDIOS Y POLITICA</v>
          </cell>
          <cell r="AH383" t="str">
            <v>1 1. Inversión</v>
          </cell>
          <cell r="AI383">
            <v>7881</v>
          </cell>
          <cell r="AJ383" t="str">
            <v>O2301160124000000</v>
          </cell>
          <cell r="AK383" t="str">
            <v>Generación de desarrollo social y económico sostenible a través de actividades culturales y creativas en Bogotá.</v>
          </cell>
          <cell r="AO383">
            <v>47915070</v>
          </cell>
          <cell r="AR383">
            <v>47915070</v>
          </cell>
          <cell r="AV383">
            <v>7985845</v>
          </cell>
          <cell r="AW383">
            <v>457</v>
          </cell>
          <cell r="AX383">
            <v>47915070</v>
          </cell>
          <cell r="AY383">
            <v>44592</v>
          </cell>
          <cell r="AZ383">
            <v>356</v>
          </cell>
          <cell r="BA383">
            <v>87868187</v>
          </cell>
          <cell r="BB383">
            <v>44575</v>
          </cell>
          <cell r="BC383" t="str">
            <v>6 6: Prestacion de servicios</v>
          </cell>
          <cell r="BD383" t="str">
            <v>1 Nacional</v>
          </cell>
          <cell r="BE383" t="str">
            <v>3 3. Único Contratista</v>
          </cell>
          <cell r="BF383">
            <v>44589</v>
          </cell>
          <cell r="BG383">
            <v>44595</v>
          </cell>
          <cell r="BH383">
            <v>44776</v>
          </cell>
          <cell r="BI383">
            <v>44776</v>
          </cell>
          <cell r="BJ383" t="str">
            <v>2 2-Ejecución</v>
          </cell>
          <cell r="BK383" t="str">
            <v>1 1. Días</v>
          </cell>
          <cell r="BL383">
            <v>181</v>
          </cell>
          <cell r="BO383">
            <v>181</v>
          </cell>
          <cell r="BP383">
            <v>44592</v>
          </cell>
          <cell r="BQ383">
            <v>44589</v>
          </cell>
          <cell r="BR383">
            <v>44956</v>
          </cell>
          <cell r="CE383" t="str">
            <v>PENDIENTE</v>
          </cell>
          <cell r="CF383" t="str">
            <v>PENDIENTE</v>
          </cell>
          <cell r="CG383" t="str">
            <v>3 3. Municipal</v>
          </cell>
          <cell r="CH383" t="str">
            <v>2 2. Transferencias</v>
          </cell>
          <cell r="CI383" t="str">
            <v>1 1-Pesos Colombianos</v>
          </cell>
          <cell r="CJ383" t="str">
            <v>149 3. Bogotá D.C.</v>
          </cell>
          <cell r="CK383" t="str">
            <v>17 17 La Candelaria</v>
          </cell>
          <cell r="CL383" t="str">
            <v>LA CANDELARIA</v>
          </cell>
          <cell r="CM383" t="str">
            <v>1 1. Única</v>
          </cell>
          <cell r="CN383" t="str">
            <v>4 CARRERA</v>
          </cell>
          <cell r="CO383">
            <v>8</v>
          </cell>
          <cell r="CP383">
            <v>9</v>
          </cell>
          <cell r="CQ383">
            <v>83</v>
          </cell>
          <cell r="CR383" t="str">
            <v>1 Interno</v>
          </cell>
          <cell r="CS383" t="str">
            <v>MAURICIO AGUDELO RUIZ</v>
          </cell>
          <cell r="CT383">
            <v>71315546</v>
          </cell>
          <cell r="CU383">
            <v>0</v>
          </cell>
          <cell r="CW383" t="str">
            <v>ABOGADO</v>
          </cell>
        </row>
        <row r="384">
          <cell r="A384">
            <v>383</v>
          </cell>
          <cell r="B384" t="str">
            <v>CONTRATO DE PRESTACIÓN DE SERVICIOS PROFESIONALES Y/O APOYO A LA GESTIÓN</v>
          </cell>
          <cell r="C384" t="str">
            <v>Esdop no. 423 de 2022</v>
          </cell>
          <cell r="D384" t="str">
            <v>CONTRATACIÓN DIRECTA</v>
          </cell>
          <cell r="E384" t="str">
            <v>CEDENTE: ANDREA CAROLINA RODRIGUEZ CALDERON
CESIONARIO: CLARA XIMENA MARROQUIN GARCIA</v>
          </cell>
          <cell r="F384" t="str">
            <v>FEMENINO</v>
          </cell>
          <cell r="G384" t="str">
            <v>CEDENTE: 1010212667
CESIONARIO:53083873</v>
          </cell>
          <cell r="H384" t="str">
            <v>CEDENTE: 1
CESIONARIO: 1</v>
          </cell>
          <cell r="I384" t="str">
            <v xml:space="preserve"> PRESTAR LOS SERVICIOS PROFESIONALES PARA APOYAR A LA SECRETARIA DE CULTURA RECREACION Y DEPORTE EN LA PRODUCCION, CLASIFICACION, DIV ULGACION DE LA INFORMACION QUE DEBA SER PUBLICADA EN LOS CANALES DE COMUNICACION DISPUESTOS, EN EL MARCO DEL CUMPLIMIENTO TRANSVERSA L DE LAS METAS DEL PROYECTO 7648 A CARGO DE LA DIRECCION DE ASUNTOS LOCALES Y PARTICIPACION, PARA LA VIGENCIA 2022, EN COORDINACION CON LA OFICINA ASESORA DE COMUNICACIONES.</v>
          </cell>
          <cell r="J384" t="str">
            <v>17 17. Contrato de Prestación de Servicios</v>
          </cell>
          <cell r="K384" t="str">
            <v>1 Contratista</v>
          </cell>
          <cell r="L384" t="str">
            <v xml:space="preserve">1 Natural </v>
          </cell>
          <cell r="M384" t="str">
            <v>2 Privada (1)</v>
          </cell>
          <cell r="N384" t="str">
            <v>4 Persona Natural (2)</v>
          </cell>
          <cell r="O384" t="str">
            <v xml:space="preserve">31 31-Servicios Profesionales </v>
          </cell>
          <cell r="P384" t="str">
            <v>CEDENTE: CL 25 68 A 61 AP 708
CESIONARIO: CR 41 A 8 SUR 35 IN 6 AP 112</v>
          </cell>
          <cell r="Q384">
            <v>3091340</v>
          </cell>
          <cell r="R384" t="str">
            <v>andrea.rodriguezcalderon@scrd.gov.co</v>
          </cell>
          <cell r="S384">
            <v>34352</v>
          </cell>
          <cell r="T384">
            <v>28</v>
          </cell>
          <cell r="U384" t="str">
            <v>BOGOTÁ, BOGOTÁ D.C.</v>
          </cell>
          <cell r="V384" t="str">
            <v>Maestra en Arte. Concentración: Proyectos Culturales con experiencia profesional de cuatro (4) años.</v>
          </cell>
          <cell r="W384" t="str">
            <v>NO APLICA</v>
          </cell>
          <cell r="X384" t="str">
            <v>NO APLICA</v>
          </cell>
          <cell r="Y384" t="str">
            <v>CO1.PCCNTR.3510089</v>
          </cell>
          <cell r="Z384" t="str">
            <v>https://community.secop.gov.co/Public/Tendering/ContractNoticePhases/View?PPI=CO1.PPI.17268559&amp;isFromPublicArea=True&amp;isModal=False</v>
          </cell>
          <cell r="AA384">
            <v>44589</v>
          </cell>
          <cell r="AB384" t="str">
            <v>5 Contratación directa</v>
          </cell>
          <cell r="AC384" t="str">
            <v>33 Prestación de Servicios Profesionales y Apoyo (5-8)</v>
          </cell>
          <cell r="AE384" t="str">
            <v>1 1. Ley 80</v>
          </cell>
          <cell r="AF384" t="str">
            <v>SUBSECRETARIA DE GOBERNANZA</v>
          </cell>
          <cell r="AG384" t="str">
            <v>DIRECCIÓN DE ASUNTOS LOCALES Y PARTICIPACION</v>
          </cell>
          <cell r="AH384" t="str">
            <v>1 1. Inversión</v>
          </cell>
          <cell r="AI384">
            <v>7881</v>
          </cell>
          <cell r="AJ384" t="str">
            <v>O2301160124000000</v>
          </cell>
          <cell r="AK384" t="str">
            <v>Generación de desarrollo social y económico sostenible a través de actividades culturales y creativas en Bogotá.</v>
          </cell>
          <cell r="AO384">
            <v>79981198</v>
          </cell>
          <cell r="AR384">
            <v>79981198</v>
          </cell>
          <cell r="AV384">
            <v>7271018</v>
          </cell>
          <cell r="AW384">
            <v>408</v>
          </cell>
          <cell r="AX384">
            <v>79981198</v>
          </cell>
          <cell r="AY384">
            <v>44589</v>
          </cell>
          <cell r="AZ384">
            <v>362</v>
          </cell>
          <cell r="BA384">
            <v>79981198</v>
          </cell>
          <cell r="BB384">
            <v>44575</v>
          </cell>
          <cell r="BC384" t="str">
            <v>6 6: Prestacion de servicios</v>
          </cell>
          <cell r="BD384" t="str">
            <v>1 Nacional</v>
          </cell>
          <cell r="BE384" t="str">
            <v>3 3. Único Contratista</v>
          </cell>
          <cell r="BF384">
            <v>44589</v>
          </cell>
          <cell r="BG384">
            <v>44595</v>
          </cell>
          <cell r="BH384">
            <v>44926</v>
          </cell>
          <cell r="BI384">
            <v>44926</v>
          </cell>
          <cell r="BJ384" t="str">
            <v>2 2-Ejecución</v>
          </cell>
          <cell r="BK384" t="str">
            <v>1 1. Días</v>
          </cell>
          <cell r="BL384">
            <v>331</v>
          </cell>
          <cell r="BO384">
            <v>331</v>
          </cell>
          <cell r="BP384">
            <v>44592</v>
          </cell>
          <cell r="BQ384">
            <v>44589</v>
          </cell>
          <cell r="BR384">
            <v>45108</v>
          </cell>
          <cell r="CE384" t="str">
            <v>PENDIENTE</v>
          </cell>
          <cell r="CF384" t="str">
            <v>PENDIENTE</v>
          </cell>
          <cell r="CG384" t="str">
            <v>3 3. Municipal</v>
          </cell>
          <cell r="CH384" t="str">
            <v>2 2. Transferencias</v>
          </cell>
          <cell r="CI384" t="str">
            <v>1 1-Pesos Colombianos</v>
          </cell>
          <cell r="CJ384" t="str">
            <v>149 3. Bogotá D.C.</v>
          </cell>
          <cell r="CK384" t="str">
            <v>17 17 La Candelaria</v>
          </cell>
          <cell r="CL384" t="str">
            <v>LA CANDELARIA</v>
          </cell>
          <cell r="CM384" t="str">
            <v>1 1. Única</v>
          </cell>
          <cell r="CN384" t="str">
            <v>4 CARRERA</v>
          </cell>
          <cell r="CO384">
            <v>8</v>
          </cell>
          <cell r="CP384">
            <v>9</v>
          </cell>
          <cell r="CQ384">
            <v>83</v>
          </cell>
          <cell r="CR384" t="str">
            <v>1 Interno</v>
          </cell>
          <cell r="CS384" t="str">
            <v>ALEJANDRO FRANCO PLATA</v>
          </cell>
          <cell r="CT384">
            <v>1071166627</v>
          </cell>
          <cell r="CU384">
            <v>1</v>
          </cell>
          <cell r="CW384" t="str">
            <v>MAESTRO EN ARTES</v>
          </cell>
        </row>
        <row r="385">
          <cell r="A385">
            <v>384</v>
          </cell>
          <cell r="B385" t="str">
            <v>CONTRATO DE PRESTACIÓN DE SERVICIOS PROFESIONALES Y/O APOYO A LA GESTIÓN</v>
          </cell>
          <cell r="C385" t="str">
            <v>ESDOP NO. 460 DE 2022</v>
          </cell>
          <cell r="D385" t="str">
            <v>CONTRATACIÓN DIRECTA</v>
          </cell>
          <cell r="E385" t="str">
            <v>IVONNE ELIZABETH MARTINEZ MERCHAN</v>
          </cell>
          <cell r="F385" t="str">
            <v>FEMENINO</v>
          </cell>
          <cell r="G385">
            <v>1023891420</v>
          </cell>
          <cell r="H385">
            <v>7</v>
          </cell>
          <cell r="I385" t="str">
            <v xml:space="preserve"> Prestar servicios profesionales para apoyar a la Dirección de Fomento de la Secretaría Distrital de Cultura, Recreación y Deporte en el desarrollo técnico, administrativo y metodológico del Programa Distrital de Estímulos en 2022, en cumplimiento de la meta 4 del proyecto de inversión 7650 y del Plan Distrital de Desarrollo 2020-2024 Un Nuevo Contrato Social y Ambiental para la Bogotá del siglo XXI.</v>
          </cell>
          <cell r="J385" t="str">
            <v>17 17. Contrato de Prestación de Servicios</v>
          </cell>
          <cell r="K385" t="str">
            <v>1 Contratista</v>
          </cell>
          <cell r="L385" t="str">
            <v xml:space="preserve">1 Natural </v>
          </cell>
          <cell r="M385" t="str">
            <v>2 Privada (1)</v>
          </cell>
          <cell r="N385" t="str">
            <v>4 Persona Natural (2)</v>
          </cell>
          <cell r="O385" t="str">
            <v xml:space="preserve">31 31-Servicios Profesionales </v>
          </cell>
          <cell r="P385" t="str">
            <v>CR 5 26 C 47</v>
          </cell>
          <cell r="Q385">
            <v>3924522</v>
          </cell>
          <cell r="R385" t="str">
            <v>ivonne.martinez@scrd.gov.co</v>
          </cell>
          <cell r="S385">
            <v>32866</v>
          </cell>
          <cell r="T385">
            <v>33</v>
          </cell>
          <cell r="U385" t="str">
            <v>BOGOTÁ, BOGOTÁ D.C.</v>
          </cell>
          <cell r="V385" t="str">
            <v>Licenciada en artes visuales con y título de Maestría en estudios artísticos con un año de experiencia profesional específica en apoyo a la
coordinación, supervisión o seguimiento de proyectos culturales y artísticos.</v>
          </cell>
          <cell r="W385" t="str">
            <v>NO APLICA</v>
          </cell>
          <cell r="X385" t="str">
            <v>NO APLICA</v>
          </cell>
          <cell r="Y385" t="str">
            <v>CO1.PCCNTR.3510530</v>
          </cell>
          <cell r="Z385" t="str">
            <v>https://community.secop.gov.co/Public/Tendering/ContractNoticePhases/View?PPI=CO1.PPI.17115004&amp;isFromPublicArea=True&amp;isModal=False</v>
          </cell>
          <cell r="AA385">
            <v>44589</v>
          </cell>
          <cell r="AB385" t="str">
            <v>5 Contratación directa</v>
          </cell>
          <cell r="AC385" t="str">
            <v>33 Prestación de Servicios Profesionales y Apoyo (5-8)</v>
          </cell>
          <cell r="AE385" t="str">
            <v>1 1. Ley 80</v>
          </cell>
          <cell r="AF385" t="str">
            <v>SUBSECRETARIA DE GOBERNANZA</v>
          </cell>
          <cell r="AG385" t="str">
            <v>DIRECCION DE FOMENTO</v>
          </cell>
          <cell r="AH385" t="str">
            <v>1 1. Inversión</v>
          </cell>
          <cell r="AI385">
            <v>7881</v>
          </cell>
          <cell r="AJ385" t="str">
            <v>O2301160124000000</v>
          </cell>
          <cell r="AK385" t="str">
            <v>Generación de desarrollo social y económico sostenible a través de actividades culturales y creativas en Bogotá.</v>
          </cell>
          <cell r="AO385">
            <v>87613830</v>
          </cell>
          <cell r="AR385">
            <v>87613830</v>
          </cell>
          <cell r="AV385">
            <v>7989103</v>
          </cell>
          <cell r="AW385">
            <v>410</v>
          </cell>
          <cell r="AX385">
            <v>87613830</v>
          </cell>
          <cell r="AY385">
            <v>44589</v>
          </cell>
          <cell r="AZ385">
            <v>434</v>
          </cell>
          <cell r="BA385">
            <v>87844295</v>
          </cell>
          <cell r="BB385">
            <v>44581</v>
          </cell>
          <cell r="BC385" t="str">
            <v>6 6: Prestacion de servicios</v>
          </cell>
          <cell r="BD385" t="str">
            <v>1 Nacional</v>
          </cell>
          <cell r="BE385" t="str">
            <v>3 3. Único Contratista</v>
          </cell>
          <cell r="BF385">
            <v>44589</v>
          </cell>
          <cell r="BG385">
            <v>44593</v>
          </cell>
          <cell r="BH385">
            <v>44924</v>
          </cell>
          <cell r="BI385">
            <v>44924</v>
          </cell>
          <cell r="BJ385" t="str">
            <v>2 2-Ejecución</v>
          </cell>
          <cell r="BK385" t="str">
            <v>1 1. Días</v>
          </cell>
          <cell r="BL385">
            <v>331</v>
          </cell>
          <cell r="BO385">
            <v>331</v>
          </cell>
          <cell r="BP385">
            <v>44592</v>
          </cell>
          <cell r="BQ385">
            <v>44589</v>
          </cell>
          <cell r="BR385">
            <v>45107</v>
          </cell>
          <cell r="CE385" t="str">
            <v>PENDIENTE</v>
          </cell>
          <cell r="CF385" t="str">
            <v>PENDIENTE</v>
          </cell>
          <cell r="CG385" t="str">
            <v>3 3. Municipal</v>
          </cell>
          <cell r="CH385" t="str">
            <v>2 2. Transferencias</v>
          </cell>
          <cell r="CI385" t="str">
            <v>1 1-Pesos Colombianos</v>
          </cell>
          <cell r="CJ385" t="str">
            <v>149 3. Bogotá D.C.</v>
          </cell>
          <cell r="CK385" t="str">
            <v>17 17 La Candelaria</v>
          </cell>
          <cell r="CL385" t="str">
            <v>LA CANDELARIA</v>
          </cell>
          <cell r="CM385" t="str">
            <v>1 1. Única</v>
          </cell>
          <cell r="CN385" t="str">
            <v>4 CARRERA</v>
          </cell>
          <cell r="CO385">
            <v>8</v>
          </cell>
          <cell r="CP385">
            <v>9</v>
          </cell>
          <cell r="CQ385">
            <v>83</v>
          </cell>
          <cell r="CR385" t="str">
            <v>1 Interno</v>
          </cell>
          <cell r="CS385" t="str">
            <v>VANESSA BARRENECHE SAMUR</v>
          </cell>
          <cell r="CT385">
            <v>1098671932</v>
          </cell>
          <cell r="CU385">
            <v>5</v>
          </cell>
          <cell r="CW385" t="str">
            <v>LICENCIADO EN ARTES</v>
          </cell>
        </row>
        <row r="386">
          <cell r="A386">
            <v>385</v>
          </cell>
          <cell r="B386" t="str">
            <v>CONTRATO DE PRESTACIÓN DE SERVICIOS PROFESIONALES Y/O APOYO A LA GESTIÓN</v>
          </cell>
          <cell r="C386" t="str">
            <v>Esdop no. 480 de 2022</v>
          </cell>
          <cell r="D386" t="str">
            <v>CONTRATACIÓN DIRECTA</v>
          </cell>
          <cell r="E386" t="str">
            <v>ANDRES  CARO BORRERO</v>
          </cell>
          <cell r="F386" t="str">
            <v>MASCULINO</v>
          </cell>
          <cell r="G386">
            <v>1136883888</v>
          </cell>
          <cell r="H386">
            <v>6</v>
          </cell>
          <cell r="I386" t="str">
            <v xml:space="preserve"> Prestar los servicios profesionales a la Secretaría de Cultura, Recreación y Deporte, con el fin acompañar las acciones de construcción e implementación de las políticas de participación ciudadana de manera previa y posterior al desarrollo de las sesiones del Comité Asesor para la Participación Ciudadana en Cultura, bajo los lineamientos de la Dirección de Asuntos Locales y Participación, en cumplimiento a la meta 3 del proyecto de inversión 7648.</v>
          </cell>
          <cell r="J386" t="str">
            <v>17 17. Contrato de Prestación de Servicios</v>
          </cell>
          <cell r="K386" t="str">
            <v>1 Contratista</v>
          </cell>
          <cell r="L386" t="str">
            <v xml:space="preserve">1 Natural </v>
          </cell>
          <cell r="M386" t="str">
            <v>2 Privada (1)</v>
          </cell>
          <cell r="N386" t="str">
            <v>4 Persona Natural (2)</v>
          </cell>
          <cell r="O386" t="str">
            <v xml:space="preserve">31 31-Servicios Profesionales </v>
          </cell>
          <cell r="P386" t="str">
            <v>CR 1 BIS 72 11</v>
          </cell>
          <cell r="Q386">
            <v>3120671</v>
          </cell>
          <cell r="R386" t="str">
            <v>andres.caro@scrd.gov.co</v>
          </cell>
          <cell r="S386">
            <v>33651</v>
          </cell>
          <cell r="T386">
            <v>30</v>
          </cell>
          <cell r="U386" t="str">
            <v>BOGOTÁ, BOGOTÁ D.C.</v>
          </cell>
          <cell r="V386" t="str">
            <v>abogado y literato, de maestría en Leyes y Teología, y cuenta con mas de dos (2) años de experiencia, en definición de las estrategias y/o mecanismos técnicos y/o jurídicos para la formulación de políticas públicas culturales, con enfoques locales e internacionales, y/o experiencia docente</v>
          </cell>
          <cell r="W386" t="str">
            <v>NO APLICA</v>
          </cell>
          <cell r="X386" t="str">
            <v>NO APLICA</v>
          </cell>
          <cell r="Y386" t="str">
            <v>CO1.PCCNTR.3510543</v>
          </cell>
          <cell r="Z386" t="str">
            <v>https://community.secop.gov.co/Public/Tendering/ContractNoticePhases/View?PPI=CO1.PPI.17271444&amp;isFromPublicArea=True&amp;isModal=False</v>
          </cell>
          <cell r="AA386">
            <v>44589</v>
          </cell>
          <cell r="AB386" t="str">
            <v>5 Contratación directa</v>
          </cell>
          <cell r="AC386" t="str">
            <v>33 Prestación de Servicios Profesionales y Apoyo (5-8)</v>
          </cell>
          <cell r="AE386" t="str">
            <v>1 1. Ley 80</v>
          </cell>
          <cell r="AF386" t="str">
            <v>SUBSECRETARIA DE GOBERNANZA</v>
          </cell>
          <cell r="AG386" t="str">
            <v>DIRECCIÓN DE ASUNTOS LOCALES Y PARTICIPACION</v>
          </cell>
          <cell r="AH386" t="str">
            <v>1 1. Inversión</v>
          </cell>
          <cell r="AI386">
            <v>7881</v>
          </cell>
          <cell r="AJ386" t="str">
            <v>O2301160124000000</v>
          </cell>
          <cell r="AK386" t="str">
            <v>Generación de desarrollo social y económico sostenible a través de actividades culturales y creativas en Bogotá.</v>
          </cell>
          <cell r="AO386">
            <v>15000000</v>
          </cell>
          <cell r="AR386">
            <v>15000000</v>
          </cell>
          <cell r="AV386">
            <v>2500000</v>
          </cell>
          <cell r="AW386">
            <v>431</v>
          </cell>
          <cell r="AX386">
            <v>15000000</v>
          </cell>
          <cell r="AY386">
            <v>44592</v>
          </cell>
          <cell r="AZ386">
            <v>444</v>
          </cell>
          <cell r="BA386">
            <v>15000000</v>
          </cell>
          <cell r="BB386">
            <v>44582</v>
          </cell>
          <cell r="BC386" t="str">
            <v>6 6: Prestacion de servicios</v>
          </cell>
          <cell r="BD386" t="str">
            <v>1 Nacional</v>
          </cell>
          <cell r="BE386" t="str">
            <v>3 3. Único Contratista</v>
          </cell>
          <cell r="BF386">
            <v>44589</v>
          </cell>
          <cell r="BG386">
            <v>44593</v>
          </cell>
          <cell r="BH386">
            <v>44926</v>
          </cell>
          <cell r="BI386">
            <v>44926</v>
          </cell>
          <cell r="BJ386" t="str">
            <v>2 2-Ejecución</v>
          </cell>
          <cell r="BK386" t="str">
            <v>1 1. Días</v>
          </cell>
          <cell r="BL386">
            <v>333</v>
          </cell>
          <cell r="BO386">
            <v>333</v>
          </cell>
          <cell r="BP386">
            <v>44593</v>
          </cell>
          <cell r="BQ386">
            <v>44589</v>
          </cell>
          <cell r="BR386">
            <v>45112</v>
          </cell>
          <cell r="CE386" t="str">
            <v>PENDIENTE</v>
          </cell>
          <cell r="CF386" t="str">
            <v>PENDIENTE</v>
          </cell>
          <cell r="CG386" t="str">
            <v>3 3. Municipal</v>
          </cell>
          <cell r="CH386" t="str">
            <v>2 2. Transferencias</v>
          </cell>
          <cell r="CI386" t="str">
            <v>1 1-Pesos Colombianos</v>
          </cell>
          <cell r="CJ386" t="str">
            <v>149 3. Bogotá D.C.</v>
          </cell>
          <cell r="CK386" t="str">
            <v>17 17 La Candelaria</v>
          </cell>
          <cell r="CL386" t="str">
            <v>LA CANDELARIA</v>
          </cell>
          <cell r="CM386" t="str">
            <v>1 1. Única</v>
          </cell>
          <cell r="CN386" t="str">
            <v>4 CARRERA</v>
          </cell>
          <cell r="CO386">
            <v>8</v>
          </cell>
          <cell r="CP386">
            <v>9</v>
          </cell>
          <cell r="CQ386">
            <v>83</v>
          </cell>
          <cell r="CR386" t="str">
            <v>1 Interno</v>
          </cell>
          <cell r="CS386" t="str">
            <v>ALEJANDRO FRANCO PLATA</v>
          </cell>
          <cell r="CT386">
            <v>1071166627</v>
          </cell>
          <cell r="CU386">
            <v>1</v>
          </cell>
          <cell r="CW386" t="str">
            <v>ABOGADO</v>
          </cell>
        </row>
        <row r="387">
          <cell r="A387">
            <v>386</v>
          </cell>
          <cell r="B387" t="str">
            <v>CONTRATO DE PRESTACIÓN DE SERVICIOS PROFESIONALES Y/O APOYO A LA GESTIÓN</v>
          </cell>
          <cell r="C387" t="str">
            <v>Esdop 432 de 2022</v>
          </cell>
          <cell r="D387" t="str">
            <v>CONTRATACIÓN DIRECTA</v>
          </cell>
          <cell r="E387" t="str">
            <v>ALEJA MARLEN OLIVARES ROJAS</v>
          </cell>
          <cell r="F387" t="str">
            <v>FEMENINO</v>
          </cell>
          <cell r="G387">
            <v>24079384</v>
          </cell>
          <cell r="H387">
            <v>0</v>
          </cell>
          <cell r="I387" t="str">
            <v xml:space="preserve"> Prestar servicios a la Subsecretaría Distrital de Cultura Ciudadana y Gestión del Conocimiento en cumplimiento de la meta “Diseñar y acompañar la implementación de diez (10) estrategias de cultura ciudadana en torno a los temas priorizados por la administración distrital” asociadas al proyecto de inversión 7879, para apoyar las acciones operativas y logísticas en los temas de cultura ciudadana y cambio cultural con jóvenes beneficiarios del proyecto RETO, para el desarrollo de las acciones programadas para la vigencia 2022.</v>
          </cell>
          <cell r="J387" t="str">
            <v>17 17. Contrato de Prestación de Servicios</v>
          </cell>
          <cell r="K387" t="str">
            <v>1 Contratista</v>
          </cell>
          <cell r="L387" t="str">
            <v xml:space="preserve">1 Natural </v>
          </cell>
          <cell r="M387" t="str">
            <v>2 Privada (1)</v>
          </cell>
          <cell r="N387" t="str">
            <v>4 Persona Natural (2)</v>
          </cell>
          <cell r="O387" t="str">
            <v xml:space="preserve">31 31-Servicios Profesionales </v>
          </cell>
          <cell r="P387" t="str">
            <v>CL 128 48 26 AP 404 IN 4</v>
          </cell>
          <cell r="Q387">
            <v>5226662</v>
          </cell>
          <cell r="R387" t="str">
            <v>aleja.olivares@scrd.gov.co</v>
          </cell>
          <cell r="S387">
            <v>23325</v>
          </cell>
          <cell r="T387">
            <v>59</v>
          </cell>
          <cell r="U387" t="str">
            <v>SANTANDER, CAPITANEJO</v>
          </cell>
          <cell r="V387" t="str">
            <v>Bachiller con experiencia superior a seis (6)
años en procesos de atención de ciudadanía y procesos de formación.</v>
          </cell>
          <cell r="W387" t="str">
            <v>NO APLICA</v>
          </cell>
          <cell r="X387" t="str">
            <v>NO APLICA</v>
          </cell>
          <cell r="Y387" t="str">
            <v>CO1.PCCNTR.3511728</v>
          </cell>
          <cell r="Z387" t="str">
            <v>https://community.secop.gov.co/Public/Tendering/ContractNoticePhases/View?PPI=CO1.PPI.17221957&amp;isFromPublicArea=True&amp;isModal=False</v>
          </cell>
          <cell r="AA387">
            <v>44589</v>
          </cell>
          <cell r="AB387" t="str">
            <v>5 Contratación directa</v>
          </cell>
          <cell r="AC387" t="str">
            <v>33 Prestación de Servicios Profesionales y Apoyo (5-8)</v>
          </cell>
          <cell r="AE387" t="str">
            <v>1 1. Ley 80</v>
          </cell>
          <cell r="AF387" t="str">
            <v>SUBSECRETARIA DE CULTURA CIUDADANA</v>
          </cell>
          <cell r="AG387" t="str">
            <v>SUBSECRETARIA DE CULTURA CIUDADANA</v>
          </cell>
          <cell r="AH387" t="str">
            <v>1 1. Inversión</v>
          </cell>
          <cell r="AI387">
            <v>7881</v>
          </cell>
          <cell r="AJ387" t="str">
            <v>O2301160124000000</v>
          </cell>
          <cell r="AK387" t="str">
            <v>Generación de desarrollo social y económico sostenible a través de actividades culturales y creativas en Bogotá.</v>
          </cell>
          <cell r="AO387">
            <v>24921130</v>
          </cell>
          <cell r="AR387">
            <v>24921130</v>
          </cell>
          <cell r="AV387">
            <v>2492113</v>
          </cell>
          <cell r="AW387">
            <v>455</v>
          </cell>
          <cell r="AX387">
            <v>24921130</v>
          </cell>
          <cell r="AY387">
            <v>44592</v>
          </cell>
          <cell r="AZ387">
            <v>447</v>
          </cell>
          <cell r="BA387">
            <v>24921130</v>
          </cell>
          <cell r="BB387">
            <v>44582</v>
          </cell>
          <cell r="BC387" t="str">
            <v>6 6: Prestacion de servicios</v>
          </cell>
          <cell r="BD387" t="str">
            <v>1 Nacional</v>
          </cell>
          <cell r="BE387" t="str">
            <v>3 3. Único Contratista</v>
          </cell>
          <cell r="BF387">
            <v>44589</v>
          </cell>
          <cell r="BG387">
            <v>44607</v>
          </cell>
          <cell r="BH387">
            <v>44910</v>
          </cell>
          <cell r="BI387">
            <v>44910</v>
          </cell>
          <cell r="BJ387" t="str">
            <v>2 2-Ejecución</v>
          </cell>
          <cell r="BK387" t="str">
            <v>1 1. Días</v>
          </cell>
          <cell r="BL387">
            <v>300</v>
          </cell>
          <cell r="BO387">
            <v>300</v>
          </cell>
          <cell r="BP387">
            <v>44592</v>
          </cell>
          <cell r="BQ387">
            <v>44593</v>
          </cell>
          <cell r="BR387">
            <v>45107</v>
          </cell>
          <cell r="CE387" t="str">
            <v>PENDIENTE</v>
          </cell>
          <cell r="CF387" t="str">
            <v>PENDIENTE</v>
          </cell>
          <cell r="CG387" t="str">
            <v>3 3. Municipal</v>
          </cell>
          <cell r="CH387" t="str">
            <v>2 2. Transferencias</v>
          </cell>
          <cell r="CI387" t="str">
            <v>1 1-Pesos Colombianos</v>
          </cell>
          <cell r="CJ387" t="str">
            <v>149 3. Bogotá D.C.</v>
          </cell>
          <cell r="CK387" t="str">
            <v>17 17 La Candelaria</v>
          </cell>
          <cell r="CL387" t="str">
            <v>LA CANDELARIA</v>
          </cell>
          <cell r="CM387" t="str">
            <v>1 1. Única</v>
          </cell>
          <cell r="CN387" t="str">
            <v>4 CARRERA</v>
          </cell>
          <cell r="CO387">
            <v>8</v>
          </cell>
          <cell r="CP387">
            <v>9</v>
          </cell>
          <cell r="CQ387">
            <v>83</v>
          </cell>
          <cell r="CR387" t="str">
            <v>1 Interno</v>
          </cell>
          <cell r="CS387" t="str">
            <v>OSCAR ENRIQUE CANO TORRES</v>
          </cell>
          <cell r="CT387">
            <v>80177928</v>
          </cell>
          <cell r="CU387">
            <v>0</v>
          </cell>
          <cell r="CW387" t="str">
            <v>BACHILLER</v>
          </cell>
        </row>
        <row r="388">
          <cell r="A388">
            <v>387</v>
          </cell>
          <cell r="B388" t="str">
            <v>CONTRATO DE PRESTACIÓN DE SERVICIOS PROFESIONALES Y/O APOYO A LA GESTIÓN</v>
          </cell>
          <cell r="C388" t="str">
            <v>Esdop 488 de 2022</v>
          </cell>
          <cell r="D388" t="str">
            <v>CONTRATACIÓN DIRECTA</v>
          </cell>
          <cell r="E388" t="str">
            <v>PAULA ANDREA MORALES LEAL</v>
          </cell>
          <cell r="F388" t="str">
            <v>FEMENINO</v>
          </cell>
          <cell r="G388">
            <v>1014248098</v>
          </cell>
          <cell r="H388">
            <v>9</v>
          </cell>
          <cell r="I388" t="str">
            <v xml:space="preserve"> Prestar servicios profesionales a la Subsecretaría Distrital de Cultura Ciudadana y Gestión del Conocimiento en cumplimiento de las metas asociadas al proyecto de inversión 7879 "Fortalecimiento de la Cultura Ciudadana y su institucionalidad en Bogotá", para apoyar la articulación de las acciones de cultura ciudadana en el marco de la Red de Cultura Ciudadana y Democrática, la Política Pública de Cultura Ciudadana y la Escuela de Cultura Ciudadana para la vigencia 2022.</v>
          </cell>
          <cell r="J388" t="str">
            <v>17 17. Contrato de Prestación de Servicios</v>
          </cell>
          <cell r="K388" t="str">
            <v>1 Contratista</v>
          </cell>
          <cell r="L388" t="str">
            <v xml:space="preserve">1 Natural </v>
          </cell>
          <cell r="M388" t="str">
            <v>2 Privada (1)</v>
          </cell>
          <cell r="N388" t="str">
            <v>4 Persona Natural (2)</v>
          </cell>
          <cell r="O388" t="str">
            <v xml:space="preserve">31 31-Servicios Profesionales </v>
          </cell>
          <cell r="P388" t="str">
            <v>KR 5 21 97</v>
          </cell>
          <cell r="Q388">
            <v>7388982</v>
          </cell>
          <cell r="R388" t="str">
            <v>paula.morales@scrd.gov.co</v>
          </cell>
          <cell r="S388">
            <v>34227</v>
          </cell>
          <cell r="T388">
            <v>29</v>
          </cell>
          <cell r="U388" t="str">
            <v>BOGOTÁ, BOGOTÁ D.C.</v>
          </cell>
          <cell r="V388" t="str">
            <v>Licenciada en Educación Comunitaria con énfasis en Derechos Humanos con experiencia superior a un (1) año en procesos de
formación, acciones pedagógicas y desarrollo de proyectos</v>
          </cell>
          <cell r="W388" t="str">
            <v>NO APLICA</v>
          </cell>
          <cell r="X388" t="str">
            <v>NO APLICA</v>
          </cell>
          <cell r="Y388" t="str">
            <v>CO1.PCCNTR.3512159</v>
          </cell>
          <cell r="Z388" t="str">
            <v>https://community.secop.gov.co/Public/Tendering/ContractNoticePhases/View?PPI=CO1.PPI.17253183&amp;isFromPublicArea=True&amp;isModal=False</v>
          </cell>
          <cell r="AA388">
            <v>44589</v>
          </cell>
          <cell r="AB388" t="str">
            <v>5 Contratación directa</v>
          </cell>
          <cell r="AC388" t="str">
            <v>33 Prestación de Servicios Profesionales y Apoyo (5-8)</v>
          </cell>
          <cell r="AE388" t="str">
            <v>1 1. Ley 80</v>
          </cell>
          <cell r="AF388" t="str">
            <v>SUBSECRETARIA DE CULTURA CIUDADANA</v>
          </cell>
          <cell r="AG388" t="str">
            <v>SUBSECRETARIA DE CULTURA CIUDADANA</v>
          </cell>
          <cell r="AH388" t="str">
            <v>1 1. Inversión</v>
          </cell>
          <cell r="AI388">
            <v>7881</v>
          </cell>
          <cell r="AJ388" t="str">
            <v>O2301160124000000</v>
          </cell>
          <cell r="AK388" t="str">
            <v>Generación de desarrollo social y económico sostenible a través de actividades culturales y creativas en Bogotá.</v>
          </cell>
          <cell r="AO388">
            <v>54648341</v>
          </cell>
          <cell r="AR388">
            <v>54648341</v>
          </cell>
          <cell r="AV388">
            <v>5123282</v>
          </cell>
          <cell r="AW388">
            <v>443</v>
          </cell>
          <cell r="AX388">
            <v>54648341</v>
          </cell>
          <cell r="AY388">
            <v>44592</v>
          </cell>
          <cell r="AZ388">
            <v>482</v>
          </cell>
          <cell r="BA388">
            <v>54648341</v>
          </cell>
          <cell r="BB388">
            <v>44586</v>
          </cell>
          <cell r="BC388" t="str">
            <v>6 6: Prestacion de servicios</v>
          </cell>
          <cell r="BD388" t="str">
            <v>1 Nacional</v>
          </cell>
          <cell r="BE388" t="str">
            <v>3 3. Único Contratista</v>
          </cell>
          <cell r="BF388">
            <v>44589</v>
          </cell>
          <cell r="BG388">
            <v>44593</v>
          </cell>
          <cell r="BH388">
            <v>44915</v>
          </cell>
          <cell r="BI388">
            <v>44915</v>
          </cell>
          <cell r="BJ388" t="str">
            <v>2 2-Ejecución</v>
          </cell>
          <cell r="BK388" t="str">
            <v>1 1. Días</v>
          </cell>
          <cell r="BL388">
            <v>322</v>
          </cell>
          <cell r="BO388">
            <v>322</v>
          </cell>
          <cell r="BP388">
            <v>44592</v>
          </cell>
          <cell r="BQ388">
            <v>44589</v>
          </cell>
          <cell r="BR388">
            <v>45108</v>
          </cell>
          <cell r="CE388" t="str">
            <v>PENDIENTE</v>
          </cell>
          <cell r="CF388" t="str">
            <v>PENDIENTE</v>
          </cell>
          <cell r="CG388" t="str">
            <v>3 3. Municipal</v>
          </cell>
          <cell r="CH388" t="str">
            <v>2 2. Transferencias</v>
          </cell>
          <cell r="CI388" t="str">
            <v>1 1-Pesos Colombianos</v>
          </cell>
          <cell r="CJ388" t="str">
            <v>149 3. Bogotá D.C.</v>
          </cell>
          <cell r="CK388" t="str">
            <v>17 17 La Candelaria</v>
          </cell>
          <cell r="CL388" t="str">
            <v>LA CANDELARIA</v>
          </cell>
          <cell r="CM388" t="str">
            <v>1 1. Única</v>
          </cell>
          <cell r="CN388" t="str">
            <v>4 CARRERA</v>
          </cell>
          <cell r="CO388">
            <v>8</v>
          </cell>
          <cell r="CP388">
            <v>9</v>
          </cell>
          <cell r="CQ388">
            <v>83</v>
          </cell>
          <cell r="CR388" t="str">
            <v>1 Interno</v>
          </cell>
          <cell r="CS388" t="str">
            <v>DAVID ESTEBAN CORDOBA ARIZA</v>
          </cell>
          <cell r="CT388">
            <v>81717279</v>
          </cell>
          <cell r="CU388">
            <v>0</v>
          </cell>
          <cell r="CW388" t="str">
            <v>LICENCIADO EN EDUCACION</v>
          </cell>
        </row>
        <row r="389">
          <cell r="A389">
            <v>388</v>
          </cell>
          <cell r="B389" t="str">
            <v>CONTRATO DE PRESTACIÓN DE SERVICIOS PROFESIONALES Y/O APOYO A LA GESTIÓN</v>
          </cell>
          <cell r="C389" t="str">
            <v>Esdop 355 de 2022</v>
          </cell>
          <cell r="D389" t="str">
            <v>CONTRATACIÓN DIRECTA</v>
          </cell>
          <cell r="E389" t="str">
            <v>OSCAR ELIECER PEREZ AYA</v>
          </cell>
          <cell r="F389" t="str">
            <v>MASCULINO</v>
          </cell>
          <cell r="G389">
            <v>80245370</v>
          </cell>
          <cell r="H389">
            <v>3</v>
          </cell>
          <cell r="I389" t="str">
            <v xml:space="preserve"> Prestar servicios profesionales a la Subsecretaría Distrital de Cultura Ciudadana y Gestión del Conocimiento en cumplimiento de la meta “Implementar 1 sistema de gestión de la información para el levantamiento y monitoreo de las estrategias de cambio cultural” asociada al proyecto de inversión 7879, "Fortalecimiento de la Cultura Ciudadana y su institucionalidad en Bogotá", para realizar actividades de desarrollo, mantenimiento, actualización, administración y monitoreo de componentes de software en la capa de negocio y persistencia de datos para la temática definida por la Dirección Observatorio y Gestión del Conocimiento Cultural, que permitan interoperar con otros componentes, a desarrollarse en la vigencia 2022.</v>
          </cell>
          <cell r="J389" t="str">
            <v>17 17. Contrato de Prestación de Servicios</v>
          </cell>
          <cell r="K389" t="str">
            <v>1 Contratista</v>
          </cell>
          <cell r="L389" t="str">
            <v xml:space="preserve">1 Natural </v>
          </cell>
          <cell r="M389" t="str">
            <v>2 Privada (1)</v>
          </cell>
          <cell r="N389" t="str">
            <v>4 Persona Natural (2)</v>
          </cell>
          <cell r="O389" t="str">
            <v xml:space="preserve">31 31-Servicios Profesionales </v>
          </cell>
          <cell r="P389" t="str">
            <v>KR 86B SUR 5322 TO 8 AP 332</v>
          </cell>
          <cell r="Q389">
            <v>9396669</v>
          </cell>
          <cell r="R389" t="str">
            <v>oscar.perez@scrd.gov.co</v>
          </cell>
          <cell r="S389">
            <v>30397</v>
          </cell>
          <cell r="T389">
            <v>39</v>
          </cell>
          <cell r="U389" t="str">
            <v>BOGOTÁ, BOGOTÁ D.C.</v>
          </cell>
          <cell r="V389" t="str">
            <v>Ingeniero de Sistemas con experiencia superior a un (1) año en desarrollo y administración de sistemas de información</v>
          </cell>
          <cell r="W389" t="str">
            <v>NO APLICA</v>
          </cell>
          <cell r="X389" t="str">
            <v>NO APLICA</v>
          </cell>
          <cell r="Y389" t="str">
            <v>CO1.PCCNTR.3516329</v>
          </cell>
          <cell r="Z389" t="str">
            <v>https://community.secop.gov.co/Public/Tendering/ContractNoticePhases/View?PPI=CO1.PPI.17321354&amp;isFromPublicArea=True&amp;isModal=False</v>
          </cell>
          <cell r="AA389">
            <v>44589</v>
          </cell>
          <cell r="AB389" t="str">
            <v>5 Contratación directa</v>
          </cell>
          <cell r="AC389" t="str">
            <v>33 Prestación de Servicios Profesionales y Apoyo (5-8)</v>
          </cell>
          <cell r="AE389" t="str">
            <v>1 1. Ley 80</v>
          </cell>
          <cell r="AF389" t="str">
            <v>SUBSECRETARIA DE CULTURA CIUDADANA</v>
          </cell>
          <cell r="AG389" t="str">
            <v>OFICINA DE TECNOLOGIAS DE LA INFORMACION</v>
          </cell>
          <cell r="AH389" t="str">
            <v>1 1. Inversión</v>
          </cell>
          <cell r="AI389">
            <v>7881</v>
          </cell>
          <cell r="AJ389" t="str">
            <v>O2301160124000000</v>
          </cell>
          <cell r="AK389" t="str">
            <v>Generación de desarrollo social y económico sostenible a través de actividades culturales y creativas en Bogotá.</v>
          </cell>
          <cell r="AO389">
            <v>30739692</v>
          </cell>
          <cell r="AR389">
            <v>30739692</v>
          </cell>
          <cell r="AV389">
            <v>5123282</v>
          </cell>
          <cell r="AW389">
            <v>444</v>
          </cell>
          <cell r="AX389">
            <v>30739692</v>
          </cell>
          <cell r="AY389">
            <v>44592</v>
          </cell>
          <cell r="AZ389">
            <v>480</v>
          </cell>
          <cell r="BA389">
            <v>30739692</v>
          </cell>
          <cell r="BB389">
            <v>44586</v>
          </cell>
          <cell r="BC389" t="str">
            <v>6 6: Prestacion de servicios</v>
          </cell>
          <cell r="BD389" t="str">
            <v>1 Nacional</v>
          </cell>
          <cell r="BE389" t="str">
            <v>3 3. Único Contratista</v>
          </cell>
          <cell r="BF389">
            <v>44589</v>
          </cell>
          <cell r="BG389">
            <v>44593</v>
          </cell>
          <cell r="BH389">
            <v>44772</v>
          </cell>
          <cell r="BI389">
            <v>44772</v>
          </cell>
          <cell r="BJ389" t="str">
            <v>2 2-Ejecución</v>
          </cell>
          <cell r="BK389" t="str">
            <v>1 1. Días</v>
          </cell>
          <cell r="BL389">
            <v>179</v>
          </cell>
          <cell r="BO389">
            <v>179</v>
          </cell>
          <cell r="BP389">
            <v>44592</v>
          </cell>
          <cell r="BQ389">
            <v>44592</v>
          </cell>
          <cell r="BR389">
            <v>44956</v>
          </cell>
          <cell r="CE389" t="str">
            <v>PENDIENTE</v>
          </cell>
          <cell r="CF389" t="str">
            <v>PENDIENTE</v>
          </cell>
          <cell r="CG389" t="str">
            <v>3 3. Municipal</v>
          </cell>
          <cell r="CH389" t="str">
            <v>2 2. Transferencias</v>
          </cell>
          <cell r="CI389" t="str">
            <v>1 1-Pesos Colombianos</v>
          </cell>
          <cell r="CJ389" t="str">
            <v>149 3. Bogotá D.C.</v>
          </cell>
          <cell r="CK389" t="str">
            <v>17 17 La Candelaria</v>
          </cell>
          <cell r="CL389" t="str">
            <v>LA CANDELARIA</v>
          </cell>
          <cell r="CM389" t="str">
            <v>1 1. Única</v>
          </cell>
          <cell r="CN389" t="str">
            <v>4 CARRERA</v>
          </cell>
          <cell r="CO389">
            <v>8</v>
          </cell>
          <cell r="CP389">
            <v>9</v>
          </cell>
          <cell r="CQ389">
            <v>83</v>
          </cell>
          <cell r="CR389" t="str">
            <v>1 Interno</v>
          </cell>
          <cell r="CS389" t="str">
            <v>LILIANA MORALES</v>
          </cell>
          <cell r="CT389">
            <v>51954665</v>
          </cell>
          <cell r="CU389">
            <v>7</v>
          </cell>
          <cell r="CW389" t="str">
            <v>INGENIERO DE SISTEMAS</v>
          </cell>
        </row>
        <row r="390">
          <cell r="A390">
            <v>389</v>
          </cell>
          <cell r="B390" t="str">
            <v>CONVENIO DE ASOCIACIÓN</v>
          </cell>
          <cell r="C390" t="str">
            <v>ESDOP 482 DE 2022</v>
          </cell>
          <cell r="D390" t="str">
            <v>REGIMEN ESPECIAL</v>
          </cell>
          <cell r="E390" t="str">
            <v>CAMARA COLOMBIANA DEL LIBRO</v>
          </cell>
          <cell r="F390" t="str">
            <v>NO APLICA</v>
          </cell>
          <cell r="G390">
            <v>860006601</v>
          </cell>
          <cell r="H390">
            <v>4</v>
          </cell>
          <cell r="I390" t="str">
            <v>AUNAR ESFUERZOS ENTRE LA SECRETARIA DE CULTURA, RECREACIÓN Y DEPORTE Y LA CÁMARA COLOMBIANA DEL LIBRO PARA LA REALIZACION DE LA XXXIV FERIA INTERNACIONAL DEL LIBRO DE BOGOTÁ, CON EL FIN DE FORTALECER EL PLAN DISTRITAL DE LECTURA - "LEER PARA LA VIDA".</v>
          </cell>
          <cell r="J390" t="str">
            <v>1 1. Convenio</v>
          </cell>
          <cell r="K390" t="str">
            <v>1 Contratista</v>
          </cell>
          <cell r="L390" t="str">
            <v>2 Jurídica</v>
          </cell>
          <cell r="M390" t="str">
            <v>4 Sin Ánimo de Lucro (2-3)</v>
          </cell>
          <cell r="N390" t="str">
            <v>3 Privadas (2)</v>
          </cell>
          <cell r="O390" t="str">
            <v>41 41-Desarrollo de Proyectos Culturales</v>
          </cell>
          <cell r="P390" t="str">
            <v>Cll 35 No. 5A-05</v>
          </cell>
          <cell r="Q390">
            <v>3230111</v>
          </cell>
          <cell r="R390" t="str">
            <v>contador@camlibro.com.co</v>
          </cell>
          <cell r="S390" t="str">
            <v>NO APLICA</v>
          </cell>
          <cell r="T390" t="str">
            <v>NO APLICA</v>
          </cell>
          <cell r="U390" t="str">
            <v>NO APLICA</v>
          </cell>
          <cell r="V390" t="str">
            <v>NO APLICA</v>
          </cell>
          <cell r="W390" t="str">
            <v>ENRIQUE GONZALEZ VILLA</v>
          </cell>
          <cell r="X390">
            <v>19128159</v>
          </cell>
          <cell r="Y390" t="str">
            <v>CO1.PCCNTR.3513251</v>
          </cell>
          <cell r="Z390" t="str">
            <v>https://community.secop.gov.co/Public/Tendering/ContractNoticePhases/View?PPI=CO1.PPI.17302727&amp;isFromPublicArea=True&amp;isModal=False</v>
          </cell>
          <cell r="AA390">
            <v>44589</v>
          </cell>
          <cell r="AB390" t="str">
            <v>8 Otra Regimen Especial</v>
          </cell>
          <cell r="AC390" t="str">
            <v>14 Convenios de Asociación y/o Cooperación (5-8)</v>
          </cell>
          <cell r="AE390" t="str">
            <v>4 4. CP Art. 355 privadas sin ánimo de lucro</v>
          </cell>
          <cell r="AF390" t="str">
            <v>DIRECCIÓN DE LECTURA Y BIBLIOTECAS</v>
          </cell>
          <cell r="AG390" t="str">
            <v>DIRECCIÓN DE LECTURA Y BIBLIOTECAS</v>
          </cell>
          <cell r="AH390" t="str">
            <v>1 1. Inversión</v>
          </cell>
          <cell r="AI390">
            <v>7881</v>
          </cell>
          <cell r="AJ390" t="str">
            <v>O2301160124000000</v>
          </cell>
          <cell r="AK390" t="str">
            <v>Generación de desarrollo social y económico sostenible a través de actividades culturales y creativas en Bogotá.</v>
          </cell>
          <cell r="AO390">
            <v>213360000</v>
          </cell>
          <cell r="AR390">
            <v>213360000</v>
          </cell>
          <cell r="AV390" t="str">
            <v>NO APLICA</v>
          </cell>
          <cell r="AW390">
            <v>454</v>
          </cell>
          <cell r="AX390">
            <v>213360000</v>
          </cell>
          <cell r="AY390">
            <v>44592</v>
          </cell>
          <cell r="AZ390">
            <v>372</v>
          </cell>
          <cell r="BA390">
            <v>213360000</v>
          </cell>
          <cell r="BB390">
            <v>44575</v>
          </cell>
          <cell r="BC390" t="str">
            <v>8 8: Cultura</v>
          </cell>
          <cell r="BD390" t="str">
            <v>1 Nacional</v>
          </cell>
          <cell r="BE390" t="str">
            <v>3 3. Único Contratista</v>
          </cell>
          <cell r="BF390">
            <v>44589</v>
          </cell>
          <cell r="BG390">
            <v>44602</v>
          </cell>
          <cell r="BH390">
            <v>44783</v>
          </cell>
          <cell r="BI390">
            <v>44783</v>
          </cell>
          <cell r="BJ390" t="str">
            <v>2 2-Ejecución</v>
          </cell>
          <cell r="BK390" t="str">
            <v>1 1. Días</v>
          </cell>
          <cell r="BL390">
            <v>180</v>
          </cell>
          <cell r="BO390">
            <v>180</v>
          </cell>
          <cell r="BP390">
            <v>44601</v>
          </cell>
          <cell r="BQ390">
            <v>44589</v>
          </cell>
          <cell r="BR390">
            <v>44957</v>
          </cell>
          <cell r="CE390" t="str">
            <v>PENDIENTE</v>
          </cell>
          <cell r="CF390" t="str">
            <v>PENDIENTE</v>
          </cell>
          <cell r="CG390" t="str">
            <v>3 3. Municipal</v>
          </cell>
          <cell r="CH390" t="str">
            <v>2 2. Transferencias</v>
          </cell>
          <cell r="CI390" t="str">
            <v>1 1-Pesos Colombianos</v>
          </cell>
          <cell r="CJ390" t="str">
            <v>149 3. Bogotá D.C.</v>
          </cell>
          <cell r="CK390" t="str">
            <v>17 17 La Candelaria</v>
          </cell>
          <cell r="CL390" t="str">
            <v>LA CANDELARIA</v>
          </cell>
          <cell r="CM390" t="str">
            <v>1 1. Única</v>
          </cell>
          <cell r="CN390" t="str">
            <v>4 CARRERA</v>
          </cell>
          <cell r="CO390">
            <v>8</v>
          </cell>
          <cell r="CP390">
            <v>9</v>
          </cell>
          <cell r="CQ390">
            <v>83</v>
          </cell>
          <cell r="CR390" t="str">
            <v>1 Interno</v>
          </cell>
          <cell r="CS390" t="str">
            <v>MARIA CONSUELO GAITAN GAITAN</v>
          </cell>
          <cell r="CT390">
            <v>35465821</v>
          </cell>
          <cell r="CU390">
            <v>3</v>
          </cell>
        </row>
        <row r="391">
          <cell r="A391">
            <v>390</v>
          </cell>
          <cell r="B391" t="str">
            <v>CONTRATO DE PRESTACIÓN DE SERVICIOS PROFESIONALES Y/O APOYO A LA GESTIÓN</v>
          </cell>
          <cell r="C391" t="str">
            <v>ESDOP 483 DE 2022</v>
          </cell>
          <cell r="D391" t="str">
            <v>CONTRATACIÓN DIRECTA</v>
          </cell>
          <cell r="E391" t="str">
            <v>LILIANA ANDREA SILVA BELLO</v>
          </cell>
          <cell r="F391" t="str">
            <v>FEMENINO</v>
          </cell>
          <cell r="G391">
            <v>1015403802</v>
          </cell>
          <cell r="H391">
            <v>6</v>
          </cell>
          <cell r="I391" t="str">
            <v xml:space="preserve"> Apoyar a la SCRD mediante el acompañamiento a las actividades relacionadas a la con articulación con las entidades del sector cultura ,sector gobierno y los Fondos de Desarrollo Local; así como el apoyo a las acciones de seguimiento y monitoreo en el marco del programa Es Cultura Local durante la vigencia 2022, en cumplimiento del Plan Distrital de Desarrollo 2020-2024 "Un Nuevo Contrato Social y Ambiental para la Bogotá del siglo XXI" y de las metas Proyecto de inversión 7881 "Generación de desarrollo social y económico sostenible a través de actividades culturales y creativas en Bogotá".</v>
          </cell>
          <cell r="J391" t="str">
            <v>17 17. Contrato de Prestación de Servicios</v>
          </cell>
          <cell r="K391" t="str">
            <v>1 Contratista</v>
          </cell>
          <cell r="L391" t="str">
            <v xml:space="preserve">1 Natural </v>
          </cell>
          <cell r="M391" t="str">
            <v>2 Privada (1)</v>
          </cell>
          <cell r="N391" t="str">
            <v>4 Persona Natural (2)</v>
          </cell>
          <cell r="O391" t="str">
            <v xml:space="preserve">31 31-Servicios Profesionales </v>
          </cell>
          <cell r="P391" t="str">
            <v xml:space="preserve">CRA 89 124 64 </v>
          </cell>
          <cell r="Q391">
            <v>3004292861</v>
          </cell>
          <cell r="R391" t="str">
            <v>liliana.silva@scrd.gov.co</v>
          </cell>
          <cell r="S391">
            <v>32168</v>
          </cell>
          <cell r="T391">
            <v>34</v>
          </cell>
          <cell r="U391" t="str">
            <v>BOGOTÁ, BOGOTÁ D.C.</v>
          </cell>
          <cell r="V391" t="str">
            <v>Sociologa,Magíster en Construcción de Paz y con más de dos años de experiencia profesional.</v>
          </cell>
          <cell r="W391" t="str">
            <v>NO APLICA</v>
          </cell>
          <cell r="X391" t="str">
            <v>NO APLICA</v>
          </cell>
          <cell r="Y391" t="str">
            <v>CO1.PCCNTR.3516308</v>
          </cell>
          <cell r="Z391" t="str">
            <v>https://community.secop.gov.co/Public/Tendering/ContractNoticePhases/View?PPI=CO1.PPI.17307005&amp;isFromPublicArea=True&amp;isModal=False</v>
          </cell>
          <cell r="AA391">
            <v>44589</v>
          </cell>
          <cell r="AB391" t="str">
            <v>5 Contratación directa</v>
          </cell>
          <cell r="AC391" t="str">
            <v>33 Prestación de Servicios Profesionales y Apoyo (5-8)</v>
          </cell>
          <cell r="AE391" t="str">
            <v>1 1. Ley 80</v>
          </cell>
          <cell r="AF391" t="str">
            <v>SUBSECRETARIA DE GOBERNANZA</v>
          </cell>
          <cell r="AG391" t="str">
            <v>DIRECCION DE ECONOMIA ESTUDIOS Y POLITICA</v>
          </cell>
          <cell r="AH391" t="str">
            <v>1 1. Inversión</v>
          </cell>
          <cell r="AI391">
            <v>7881</v>
          </cell>
          <cell r="AJ391" t="str">
            <v>O2301160124000000</v>
          </cell>
          <cell r="AK391" t="str">
            <v>Generación de desarrollo social y económico sostenible a través de actividades culturales y creativas en Bogotá.</v>
          </cell>
          <cell r="AO391">
            <v>95453088</v>
          </cell>
          <cell r="AR391">
            <v>95453088</v>
          </cell>
          <cell r="AV391">
            <v>8703929</v>
          </cell>
          <cell r="AW391">
            <v>422</v>
          </cell>
          <cell r="AX391">
            <v>95453088</v>
          </cell>
          <cell r="AY391">
            <v>44589</v>
          </cell>
          <cell r="AZ391">
            <v>504</v>
          </cell>
          <cell r="BA391">
            <v>95743208</v>
          </cell>
          <cell r="BB391">
            <v>44587</v>
          </cell>
          <cell r="BC391" t="str">
            <v>6 6: Prestacion de servicios</v>
          </cell>
          <cell r="BD391" t="str">
            <v>1 Nacional</v>
          </cell>
          <cell r="BE391" t="str">
            <v>3 3. Único Contratista</v>
          </cell>
          <cell r="BF391">
            <v>44589</v>
          </cell>
          <cell r="BG391">
            <v>44593</v>
          </cell>
          <cell r="BH391">
            <v>44925</v>
          </cell>
          <cell r="BI391">
            <v>44925</v>
          </cell>
          <cell r="BJ391" t="str">
            <v>2 2-Ejecución</v>
          </cell>
          <cell r="BK391" t="str">
            <v>1 1. Días</v>
          </cell>
          <cell r="BL391">
            <v>332</v>
          </cell>
          <cell r="BO391">
            <v>332</v>
          </cell>
          <cell r="BP391">
            <v>44593</v>
          </cell>
          <cell r="BQ391">
            <v>44589</v>
          </cell>
          <cell r="BR391">
            <v>45112</v>
          </cell>
          <cell r="CE391" t="str">
            <v>PENDIENTE</v>
          </cell>
          <cell r="CF391" t="str">
            <v>PENDIENTE</v>
          </cell>
          <cell r="CG391" t="str">
            <v>3 3. Municipal</v>
          </cell>
          <cell r="CH391" t="str">
            <v>2 2. Transferencias</v>
          </cell>
          <cell r="CI391" t="str">
            <v>1 1-Pesos Colombianos</v>
          </cell>
          <cell r="CJ391" t="str">
            <v>149 3. Bogotá D.C.</v>
          </cell>
          <cell r="CK391" t="str">
            <v>17 17 La Candelaria</v>
          </cell>
          <cell r="CL391" t="str">
            <v>LA CANDELARIA</v>
          </cell>
          <cell r="CM391" t="str">
            <v>1 1. Única</v>
          </cell>
          <cell r="CN391" t="str">
            <v>4 CARRERA</v>
          </cell>
          <cell r="CO391">
            <v>8</v>
          </cell>
          <cell r="CP391">
            <v>9</v>
          </cell>
          <cell r="CQ391">
            <v>83</v>
          </cell>
          <cell r="CR391" t="str">
            <v>1 Interno</v>
          </cell>
          <cell r="CS391" t="str">
            <v>MAURICIO AGUDELO RUIZ</v>
          </cell>
          <cell r="CT391">
            <v>71315546</v>
          </cell>
          <cell r="CU391">
            <v>0</v>
          </cell>
        </row>
        <row r="392">
          <cell r="A392">
            <v>391</v>
          </cell>
          <cell r="B392" t="str">
            <v>CONTRATO DE PRESTACIÓN DE SERVICIOS PROFESIONALES Y/O APOYO A LA GESTIÓN</v>
          </cell>
          <cell r="C392" t="str">
            <v>ESDOP 492 DE 2022</v>
          </cell>
          <cell r="D392" t="str">
            <v>CONTRATACIÓN DIRECTA</v>
          </cell>
          <cell r="E392" t="str">
            <v>ANGIE MILENA FAJARDO PALACIOS</v>
          </cell>
          <cell r="F392" t="str">
            <v>FEMENINO</v>
          </cell>
          <cell r="G392">
            <v>1030671472</v>
          </cell>
          <cell r="H392">
            <v>1</v>
          </cell>
          <cell r="I392" t="str">
            <v xml:space="preserve"> Prestar los servicios profesionales a la Secretaría de Cultura, Recreación y Deporte para apoyar las actividades administrativas y financieras que se requieran para dar cumplimiento a las obligaciones en el marco del programa Es Cultura Local, en el marco del cumplimiento transversal de las metas de los proyectos de inversión a cargo de la Subsecretaría de Gobernanza, durante la vigencia 2022.</v>
          </cell>
          <cell r="J392" t="str">
            <v>17 17. Contrato de Prestación de Servicios</v>
          </cell>
          <cell r="K392" t="str">
            <v>1 Contratista</v>
          </cell>
          <cell r="L392" t="str">
            <v xml:space="preserve">1 Natural </v>
          </cell>
          <cell r="M392" t="str">
            <v>2 Privada (1)</v>
          </cell>
          <cell r="N392" t="str">
            <v>4 Persona Natural (2)</v>
          </cell>
          <cell r="O392" t="str">
            <v xml:space="preserve">31 31-Servicios Profesionales </v>
          </cell>
          <cell r="P392" t="str">
            <v>CALLE 57 A NO. 66 - 39</v>
          </cell>
          <cell r="Q392">
            <v>7280737</v>
          </cell>
          <cell r="R392" t="str">
            <v>paula.morales@scrd.gov.co</v>
          </cell>
          <cell r="S392">
            <v>35367</v>
          </cell>
          <cell r="T392">
            <v>26</v>
          </cell>
          <cell r="U392" t="str">
            <v>BOGOTÁ, BOGOTÁ D.C.</v>
          </cell>
          <cell r="V392" t="str">
            <v>Contador público</v>
          </cell>
          <cell r="W392" t="str">
            <v>NO APLICA</v>
          </cell>
          <cell r="X392" t="str">
            <v>NO APLICA</v>
          </cell>
          <cell r="Y392" t="str">
            <v>CO1.PCCNTR.3517367</v>
          </cell>
          <cell r="Z392" t="str">
            <v>https://community.secop.gov.co/Public/Tendering/ContractNoticePhases/View?PPI=CO1.PPI.17269253&amp;isFromPublicArea=True&amp;isModal=False</v>
          </cell>
          <cell r="AA392">
            <v>44589</v>
          </cell>
          <cell r="AB392" t="str">
            <v>5 Contratación directa</v>
          </cell>
          <cell r="AC392" t="str">
            <v>33 Prestación de Servicios Profesionales y Apoyo (5-8)</v>
          </cell>
          <cell r="AE392" t="str">
            <v>1 1. Ley 80</v>
          </cell>
          <cell r="AF392" t="str">
            <v>SUBSECRETARIA DE GOBERNANZA</v>
          </cell>
          <cell r="AG392" t="str">
            <v>DIRECCION DE ECONOMIA ESTUDIOS Y POLITICA</v>
          </cell>
          <cell r="AH392" t="str">
            <v>1 1. Inversión</v>
          </cell>
          <cell r="AI392">
            <v>7881</v>
          </cell>
          <cell r="AJ392" t="str">
            <v>O2301160124000000</v>
          </cell>
          <cell r="AK392" t="str">
            <v>Generación de desarrollo social y económico sostenible a través de actividades culturales y creativas en Bogotá.</v>
          </cell>
          <cell r="AO392">
            <v>26431182</v>
          </cell>
          <cell r="AR392">
            <v>26431182</v>
          </cell>
          <cell r="AV392">
            <v>4405197</v>
          </cell>
          <cell r="AW392">
            <v>437</v>
          </cell>
          <cell r="AX392">
            <v>26431182</v>
          </cell>
          <cell r="AY392">
            <v>44592</v>
          </cell>
          <cell r="AZ392">
            <v>521</v>
          </cell>
          <cell r="BA392">
            <v>26431182</v>
          </cell>
          <cell r="BB392">
            <v>44589</v>
          </cell>
          <cell r="BC392" t="str">
            <v>6 6: Prestacion de servicios</v>
          </cell>
          <cell r="BD392" t="str">
            <v>1 Nacional</v>
          </cell>
          <cell r="BE392" t="str">
            <v>3 3. Único Contratista</v>
          </cell>
          <cell r="BF392">
            <v>44589</v>
          </cell>
          <cell r="BG392">
            <v>44594</v>
          </cell>
          <cell r="BH392">
            <v>44775</v>
          </cell>
          <cell r="BI392">
            <v>44775</v>
          </cell>
          <cell r="BJ392" t="str">
            <v>2 2-Ejecución</v>
          </cell>
          <cell r="BK392" t="str">
            <v>1 1. Días</v>
          </cell>
          <cell r="BL392">
            <v>181</v>
          </cell>
          <cell r="BO392">
            <v>181</v>
          </cell>
          <cell r="BP392">
            <v>44593</v>
          </cell>
          <cell r="BQ392">
            <v>44589</v>
          </cell>
          <cell r="BR392">
            <v>44962</v>
          </cell>
          <cell r="CE392" t="str">
            <v>PENDIENTE</v>
          </cell>
          <cell r="CF392" t="str">
            <v>PENDIENTE</v>
          </cell>
          <cell r="CG392" t="str">
            <v>3 3. Municipal</v>
          </cell>
          <cell r="CH392" t="str">
            <v>2 2. Transferencias</v>
          </cell>
          <cell r="CI392" t="str">
            <v>1 1-Pesos Colombianos</v>
          </cell>
          <cell r="CJ392" t="str">
            <v>149 3. Bogotá D.C.</v>
          </cell>
          <cell r="CK392" t="str">
            <v>17 17 La Candelaria</v>
          </cell>
          <cell r="CL392" t="str">
            <v>LA CANDELARIA</v>
          </cell>
          <cell r="CM392" t="str">
            <v>1 1. Única</v>
          </cell>
          <cell r="CN392" t="str">
            <v>4 CARRERA</v>
          </cell>
          <cell r="CO392">
            <v>8</v>
          </cell>
          <cell r="CP392">
            <v>9</v>
          </cell>
          <cell r="CQ392">
            <v>83</v>
          </cell>
          <cell r="CR392" t="str">
            <v>1 Interno</v>
          </cell>
          <cell r="CS392" t="str">
            <v>MAURICIO AGUDELO RUIZ</v>
          </cell>
          <cell r="CT392">
            <v>71315546</v>
          </cell>
          <cell r="CU392">
            <v>0</v>
          </cell>
          <cell r="CW392" t="str">
            <v>CONTADOR PUBLICO</v>
          </cell>
        </row>
        <row r="393">
          <cell r="A393">
            <v>392</v>
          </cell>
          <cell r="B393" t="str">
            <v>CONTRATO DE PRESTACIÓN DE SERVICIOS PROFESIONALES Y/O APOYO A LA GESTIÓN</v>
          </cell>
          <cell r="C393" t="str">
            <v>ESDOP 466 DE 2022</v>
          </cell>
          <cell r="D393" t="str">
            <v>CONTRATACIÓN DIRECTA</v>
          </cell>
          <cell r="E393" t="str">
            <v>CEDENTE: MARTHA ALICIA ROMERO VARGAS
CESIONARIO: JUAN SEBASTIAN GACHARNA BELLO</v>
          </cell>
          <cell r="F393" t="str">
            <v>FEMENINO</v>
          </cell>
          <cell r="G393" t="str">
            <v>CEDENTE: 1018410702
CESIONARIO: 1022369618</v>
          </cell>
          <cell r="H393" t="str">
            <v>CEDENTE: 8
CESIONARIO: 7</v>
          </cell>
          <cell r="I393" t="str">
            <v xml:space="preserve"> Apoyar a la SCRD mediante la asistencia a las actividades relacionadas con la gestión jurídica para adelantar los procesos que surjan en el marco del programa Es Cultura Local, en el marco del Plan Distrital de Desarrollo 2020-2024 "Un Nuevo Contrato Social y Ambiental para la Bogotá del siglo XXI" y de las metas del Proyecto de inversión 7650 "Fortalecimiento de los procesos de fomento cultural para la gestión incluyente en Cultura para la vida cotidiana en Bogotá D.C". durante la vigencia 2022.</v>
          </cell>
          <cell r="J393" t="str">
            <v>17 17. Contrato de Prestación de Servicios</v>
          </cell>
          <cell r="K393" t="str">
            <v>1 Contratista</v>
          </cell>
          <cell r="L393" t="str">
            <v xml:space="preserve">1 Natural </v>
          </cell>
          <cell r="M393" t="str">
            <v>2 Privada (1)</v>
          </cell>
          <cell r="N393" t="str">
            <v>4 Persona Natural (2)</v>
          </cell>
          <cell r="O393" t="str">
            <v xml:space="preserve">31 31-Servicios Profesionales </v>
          </cell>
          <cell r="P393" t="str">
            <v>CEDENTE: CRA 55 A NO. 169 A 10
CESIONARIO: TV 71B 9D 90 BL 3 AP 903</v>
          </cell>
          <cell r="Q393" t="str">
            <v>CEDENTE: 3008681837
CESIONARIO: 8041442</v>
          </cell>
          <cell r="R393" t="str">
            <v>CEDENTE: a.martharomero@gmail.com
CESIONARIO: juan.gacharna@scrd.gov.co</v>
          </cell>
          <cell r="S393" t="str">
            <v>CEDENTE: 22/04/1987
CESIONARIO: 20/07/1991</v>
          </cell>
          <cell r="T393" t="str">
            <v>35
31</v>
          </cell>
          <cell r="U393" t="str">
            <v>BOGOTÁ, BOGOTÁ D.C.</v>
          </cell>
          <cell r="V393" t="str">
            <v>Abogada y más de dos años de experiencia profesional.</v>
          </cell>
          <cell r="W393" t="str">
            <v>NO APLICA</v>
          </cell>
          <cell r="X393" t="str">
            <v>NO APLICA</v>
          </cell>
          <cell r="Y393" t="str">
            <v>CO1.PCCNTR.3517176</v>
          </cell>
          <cell r="Z393" t="str">
            <v>https://community.secop.gov.co/Public/Tendering/ContractNoticePhases/View?PPI=CO1.PPI.17243594&amp;isFromPublicArea=True&amp;isModal=False</v>
          </cell>
          <cell r="AA393">
            <v>44589</v>
          </cell>
          <cell r="AB393" t="str">
            <v>5 Contratación directa</v>
          </cell>
          <cell r="AC393" t="str">
            <v>33 Prestación de Servicios Profesionales y Apoyo (5-8)</v>
          </cell>
          <cell r="AE393" t="str">
            <v>1 1. Ley 80</v>
          </cell>
          <cell r="AF393" t="str">
            <v>SUBSECRETARIA DE GOBERNANZA</v>
          </cell>
          <cell r="AG393" t="str">
            <v>DIRECCION DE FOMENTO</v>
          </cell>
          <cell r="AH393" t="str">
            <v>1 1. Inversión</v>
          </cell>
          <cell r="AI393">
            <v>7881</v>
          </cell>
          <cell r="AJ393" t="str">
            <v>O2301160124000000</v>
          </cell>
          <cell r="AK393" t="str">
            <v>Generación de desarrollo social y económico sostenible a través de actividades culturales y creativas en Bogotá.</v>
          </cell>
          <cell r="AO393">
            <v>64219188</v>
          </cell>
          <cell r="AR393">
            <v>64219188</v>
          </cell>
          <cell r="AV393">
            <v>5838108</v>
          </cell>
          <cell r="AW393">
            <v>448</v>
          </cell>
          <cell r="AX393">
            <v>64219188</v>
          </cell>
          <cell r="AY393">
            <v>44592</v>
          </cell>
          <cell r="AZ393">
            <v>465</v>
          </cell>
          <cell r="BA393">
            <v>64219188</v>
          </cell>
          <cell r="BB393">
            <v>44585</v>
          </cell>
          <cell r="BC393" t="str">
            <v>6 6: Prestacion de servicios</v>
          </cell>
          <cell r="BD393" t="str">
            <v>1 Nacional</v>
          </cell>
          <cell r="BE393" t="str">
            <v>3 3. Único Contratista</v>
          </cell>
          <cell r="BF393">
            <v>44589</v>
          </cell>
          <cell r="BG393">
            <v>44593</v>
          </cell>
          <cell r="BH393">
            <v>44925</v>
          </cell>
          <cell r="BI393">
            <v>44925</v>
          </cell>
          <cell r="BJ393" t="str">
            <v>2 2-Ejecución</v>
          </cell>
          <cell r="BK393" t="str">
            <v>1 1. Días</v>
          </cell>
          <cell r="BL393">
            <v>332</v>
          </cell>
          <cell r="BO393">
            <v>332</v>
          </cell>
          <cell r="BP393">
            <v>44592</v>
          </cell>
          <cell r="BQ393">
            <v>44589</v>
          </cell>
          <cell r="BR393">
            <v>45107</v>
          </cell>
          <cell r="CE393" t="str">
            <v>PENDIENTE</v>
          </cell>
          <cell r="CF393" t="str">
            <v>PENDIENTE</v>
          </cell>
          <cell r="CG393" t="str">
            <v>3 3. Municipal</v>
          </cell>
          <cell r="CH393" t="str">
            <v>2 2. Transferencias</v>
          </cell>
          <cell r="CI393" t="str">
            <v>1 1-Pesos Colombianos</v>
          </cell>
          <cell r="CJ393" t="str">
            <v>149 3. Bogotá D.C.</v>
          </cell>
          <cell r="CK393" t="str">
            <v>17 17 La Candelaria</v>
          </cell>
          <cell r="CL393" t="str">
            <v>LA CANDELARIA</v>
          </cell>
          <cell r="CM393" t="str">
            <v>1 1. Única</v>
          </cell>
          <cell r="CN393" t="str">
            <v>4 CARRERA</v>
          </cell>
          <cell r="CO393">
            <v>8</v>
          </cell>
          <cell r="CP393">
            <v>9</v>
          </cell>
          <cell r="CQ393">
            <v>83</v>
          </cell>
          <cell r="CR393" t="str">
            <v>1 Interno</v>
          </cell>
          <cell r="CS393" t="str">
            <v>VANESSA BARRENECHE SAMUR</v>
          </cell>
          <cell r="CT393">
            <v>1098671932</v>
          </cell>
          <cell r="CU393">
            <v>5</v>
          </cell>
          <cell r="CW393" t="str">
            <v>ABOGADO</v>
          </cell>
        </row>
        <row r="394">
          <cell r="A394">
            <v>393</v>
          </cell>
          <cell r="B394" t="str">
            <v>CONTRATO DE PRESTACIÓN DE SERVICIOS PROFESIONALES Y/O APOYO A LA GESTIÓN</v>
          </cell>
          <cell r="C394" t="str">
            <v>ESDOP 362 DE 2022</v>
          </cell>
          <cell r="D394" t="str">
            <v>CONTRATACIÓN DIRECTA</v>
          </cell>
          <cell r="E394" t="str">
            <v>CARMEN ROSA CASTELLANOS HERNANDEZ</v>
          </cell>
          <cell r="F394" t="str">
            <v>FEMENINO</v>
          </cell>
          <cell r="G394">
            <v>41587318</v>
          </cell>
          <cell r="H394">
            <v>5</v>
          </cell>
          <cell r="I394" t="str">
            <v xml:space="preserve"> Prestar servicios profesionales a la Secretaría de Cultura, Recreación y Deporte, para apoyar y acompañar los tramites de registro, ejecución y pago relacionados al cumplimiento de la meta N.º 4 del proyecto de inversión 7650 con ocasión de la implementación del del Plan de Desarrollo 2020-2024 “Un Nuevo Contrato Social y Ambiental para la Bogotá del siglo XXI” durante la vigencia 2022.</v>
          </cell>
          <cell r="J394" t="str">
            <v>17 17. Contrato de Prestación de Servicios</v>
          </cell>
          <cell r="K394" t="str">
            <v>1 Contratista</v>
          </cell>
          <cell r="L394" t="str">
            <v xml:space="preserve">1 Natural </v>
          </cell>
          <cell r="M394" t="str">
            <v>2 Privada (1)</v>
          </cell>
          <cell r="N394" t="str">
            <v>4 Persona Natural (2)</v>
          </cell>
          <cell r="O394" t="str">
            <v xml:space="preserve">31 31-Servicios Profesionales </v>
          </cell>
          <cell r="P394" t="str">
            <v>AV CL 53 71 C 41 AP 202</v>
          </cell>
          <cell r="Q394">
            <v>2635858</v>
          </cell>
          <cell r="R394" t="str">
            <v>carmen.castellanos@scrd.gov.co</v>
          </cell>
          <cell r="S394">
            <v>19375</v>
          </cell>
          <cell r="T394">
            <v>69</v>
          </cell>
          <cell r="U394" t="str">
            <v>BOGOTÁ, BOGOTÁ D.C.</v>
          </cell>
          <cell r="V394" t="str">
            <v>Contador publico con seis años de experiencia</v>
          </cell>
          <cell r="W394" t="str">
            <v>NO APLICA</v>
          </cell>
          <cell r="X394" t="str">
            <v>NO APLICA</v>
          </cell>
          <cell r="Y394" t="str">
            <v>CO1.PCCNTR.3519240</v>
          </cell>
          <cell r="Z394" t="str">
            <v>https://community.secop.gov.co/Public/Tendering/ContractNoticePhases/View?PPI=CO1.PPI.17190789&amp;isFromPublicArea=True&amp;isModal=False</v>
          </cell>
          <cell r="AA394">
            <v>44589</v>
          </cell>
          <cell r="AB394" t="str">
            <v>5 Contratación directa</v>
          </cell>
          <cell r="AC394" t="str">
            <v>33 Prestación de Servicios Profesionales y Apoyo (5-8)</v>
          </cell>
          <cell r="AE394" t="str">
            <v>1 1. Ley 80</v>
          </cell>
          <cell r="AF394" t="str">
            <v>DIRECCION DE GESTION CORPORATIVA</v>
          </cell>
          <cell r="AG394" t="str">
            <v>GRUPO INTERNO DE TRABAJO DE GESTIÓN FINANCIERA</v>
          </cell>
          <cell r="AH394" t="str">
            <v>1 1. Inversión</v>
          </cell>
          <cell r="AI394">
            <v>7881</v>
          </cell>
          <cell r="AJ394" t="str">
            <v>O2301160124000000</v>
          </cell>
          <cell r="AK394" t="str">
            <v>Generación de desarrollo social y económico sostenible a través de actividades culturales y creativas en Bogotá.</v>
          </cell>
          <cell r="AO394">
            <v>56185326</v>
          </cell>
          <cell r="AR394">
            <v>56185326</v>
          </cell>
          <cell r="AV394">
            <v>5123282</v>
          </cell>
          <cell r="AW394">
            <v>416</v>
          </cell>
          <cell r="AX394">
            <v>56185326</v>
          </cell>
          <cell r="AY394">
            <v>44589</v>
          </cell>
          <cell r="AZ394">
            <v>399</v>
          </cell>
          <cell r="BA394">
            <v>56356100</v>
          </cell>
          <cell r="BB394">
            <v>44579</v>
          </cell>
          <cell r="BC394" t="str">
            <v>6 6: Prestacion de servicios</v>
          </cell>
          <cell r="BD394" t="str">
            <v>1 Nacional</v>
          </cell>
          <cell r="BE394" t="str">
            <v>3 3. Único Contratista</v>
          </cell>
          <cell r="BF394">
            <v>44589</v>
          </cell>
          <cell r="BG394">
            <v>44593</v>
          </cell>
          <cell r="BH394">
            <v>44924</v>
          </cell>
          <cell r="BI394">
            <v>44924</v>
          </cell>
          <cell r="BJ394" t="str">
            <v>2 2-Ejecución</v>
          </cell>
          <cell r="BK394" t="str">
            <v>1 1. Días</v>
          </cell>
          <cell r="BL394">
            <v>331</v>
          </cell>
          <cell r="BO394">
            <v>331</v>
          </cell>
          <cell r="BP394">
            <v>44593</v>
          </cell>
          <cell r="BQ394">
            <v>44589</v>
          </cell>
          <cell r="BR394">
            <v>45114</v>
          </cell>
          <cell r="CE394" t="str">
            <v>PENDIENTE</v>
          </cell>
          <cell r="CF394" t="str">
            <v>PENDIENTE</v>
          </cell>
          <cell r="CG394" t="str">
            <v>3 3. Municipal</v>
          </cell>
          <cell r="CH394" t="str">
            <v>2 2. Transferencias</v>
          </cell>
          <cell r="CI394" t="str">
            <v>1 1-Pesos Colombianos</v>
          </cell>
          <cell r="CJ394" t="str">
            <v>149 3. Bogotá D.C.</v>
          </cell>
          <cell r="CK394" t="str">
            <v>17 17 La Candelaria</v>
          </cell>
          <cell r="CL394" t="str">
            <v>LA CANDELARIA</v>
          </cell>
          <cell r="CM394" t="str">
            <v>1 1. Única</v>
          </cell>
          <cell r="CN394" t="str">
            <v>4 CARRERA</v>
          </cell>
          <cell r="CO394">
            <v>8</v>
          </cell>
          <cell r="CP394">
            <v>9</v>
          </cell>
          <cell r="CQ394">
            <v>83</v>
          </cell>
          <cell r="CR394" t="str">
            <v>1 Interno</v>
          </cell>
          <cell r="CS394" t="str">
            <v>DIDIER RICARDO ORDUZ MARTINEZ</v>
          </cell>
          <cell r="CT394">
            <v>19375282</v>
          </cell>
          <cell r="CU394">
            <v>9</v>
          </cell>
          <cell r="CW394" t="str">
            <v>CONTADOR PUBLICO</v>
          </cell>
        </row>
        <row r="395">
          <cell r="A395">
            <v>395</v>
          </cell>
          <cell r="B395" t="str">
            <v>CONTRATO DE PRESTACIÓN DE SERVICIOS PROFESIONALES Y/O APOYO A LA GESTIÓN</v>
          </cell>
          <cell r="C395" t="str">
            <v>ESDOP 496 DE 2022</v>
          </cell>
          <cell r="D395" t="str">
            <v>CONTRATACIÓN DIRECTA</v>
          </cell>
          <cell r="E395" t="str">
            <v>JAVIER RICARDO BELTRAN MURCIA</v>
          </cell>
          <cell r="F395" t="str">
            <v>MASCULINO</v>
          </cell>
          <cell r="G395">
            <v>79800637</v>
          </cell>
          <cell r="H395">
            <v>1</v>
          </cell>
          <cell r="I395" t="str">
            <v xml:space="preserve"> Prestar con plena autonomía técnica y administrativa servicios profesionales para apoyar la ejecución del proyecto de inversión 7880 en la meta No. 1 para la vigencia del 2022, en el desarrollo de los proyectos editoriales de la dirección de lectura y bibliotecas. </v>
          </cell>
          <cell r="J395" t="str">
            <v>17 17. Contrato de Prestación de Servicios</v>
          </cell>
          <cell r="K395" t="str">
            <v>1 Contratista</v>
          </cell>
          <cell r="L395" t="str">
            <v xml:space="preserve">1 Natural </v>
          </cell>
          <cell r="M395" t="str">
            <v>2 Privada (1)</v>
          </cell>
          <cell r="N395" t="str">
            <v>4 Persona Natural (2)</v>
          </cell>
          <cell r="O395" t="str">
            <v xml:space="preserve">31 31-Servicios Profesionales </v>
          </cell>
          <cell r="P395" t="str">
            <v>Carrera 4 # 17-75, apartamento 1206</v>
          </cell>
          <cell r="Q395">
            <v>7037217</v>
          </cell>
          <cell r="R395" t="str">
            <v>javier.beltran@scrd.gov.co</v>
          </cell>
          <cell r="S395">
            <v>27958</v>
          </cell>
          <cell r="T395">
            <v>46</v>
          </cell>
          <cell r="U395" t="str">
            <v>BOGOTÁ, BOGOTÁ D.C.</v>
          </cell>
          <cell r="V395" t="str">
            <v>Literato con experiencia de 10 años en el sector cultura</v>
          </cell>
          <cell r="W395" t="str">
            <v>NO APLICA</v>
          </cell>
          <cell r="X395" t="str">
            <v>NO APLICA</v>
          </cell>
          <cell r="Y395" t="str">
            <v>CO1.PCCNTR.3520850</v>
          </cell>
          <cell r="Z395" t="str">
            <v>https://community.secop.gov.co/Public/Tendering/ContractNoticePhases/View?PPI=CO1.PPI.17274095&amp;isFromPublicArea=True&amp;isModal=False</v>
          </cell>
          <cell r="AA395">
            <v>44589</v>
          </cell>
          <cell r="AB395" t="str">
            <v>5 Contratación directa</v>
          </cell>
          <cell r="AC395" t="str">
            <v>33 Prestación de Servicios Profesionales y Apoyo (5-8)</v>
          </cell>
          <cell r="AE395" t="str">
            <v>1 1. Ley 80</v>
          </cell>
          <cell r="AF395" t="str">
            <v>DIRECCIÓN DE LECTURA Y BIBLIOTECAS</v>
          </cell>
          <cell r="AG395" t="str">
            <v>DIRECCIÓN DE LECTURA Y BIBLIOTECAS</v>
          </cell>
          <cell r="AH395" t="str">
            <v>1 1. Inversión</v>
          </cell>
          <cell r="AI395">
            <v>7881</v>
          </cell>
          <cell r="AJ395" t="str">
            <v>O2301160124000000</v>
          </cell>
          <cell r="AK395" t="str">
            <v>Generación de desarrollo social y económico sostenible a través de actividades culturales y creativas en Bogotá.</v>
          </cell>
          <cell r="AO395">
            <v>139336736</v>
          </cell>
          <cell r="AR395">
            <v>139336736</v>
          </cell>
          <cell r="AV395">
            <v>12666976</v>
          </cell>
          <cell r="AW395">
            <v>449</v>
          </cell>
          <cell r="AX395">
            <v>139336736</v>
          </cell>
          <cell r="AY395">
            <v>44592</v>
          </cell>
          <cell r="AZ395">
            <v>209</v>
          </cell>
          <cell r="BA395">
            <v>143005379</v>
          </cell>
          <cell r="BB395">
            <v>44572</v>
          </cell>
          <cell r="BC395" t="str">
            <v>6 6: Prestacion de servicios</v>
          </cell>
          <cell r="BD395" t="str">
            <v>1 Nacional</v>
          </cell>
          <cell r="BE395" t="str">
            <v>3 3. Único Contratista</v>
          </cell>
          <cell r="BF395">
            <v>44589</v>
          </cell>
          <cell r="BG395">
            <v>44593</v>
          </cell>
          <cell r="BH395">
            <v>44925</v>
          </cell>
          <cell r="BI395">
            <v>44925</v>
          </cell>
          <cell r="BJ395" t="str">
            <v>2 2-Ejecución</v>
          </cell>
          <cell r="BK395" t="str">
            <v>1 1. Días</v>
          </cell>
          <cell r="BL395">
            <v>332</v>
          </cell>
          <cell r="BO395">
            <v>332</v>
          </cell>
          <cell r="BP395">
            <v>44592</v>
          </cell>
          <cell r="BQ395">
            <v>44589</v>
          </cell>
          <cell r="BR395">
            <v>45112</v>
          </cell>
          <cell r="CE395" t="str">
            <v>PENDIENTE</v>
          </cell>
          <cell r="CF395" t="str">
            <v>PENDIENTE</v>
          </cell>
          <cell r="CG395" t="str">
            <v>3 3. Municipal</v>
          </cell>
          <cell r="CH395" t="str">
            <v>2 2. Transferencias</v>
          </cell>
          <cell r="CI395" t="str">
            <v>1 1-Pesos Colombianos</v>
          </cell>
          <cell r="CJ395" t="str">
            <v>149 3. Bogotá D.C.</v>
          </cell>
          <cell r="CK395" t="str">
            <v>17 17 La Candelaria</v>
          </cell>
          <cell r="CL395" t="str">
            <v>LA CANDELARIA</v>
          </cell>
          <cell r="CM395" t="str">
            <v>1 1. Única</v>
          </cell>
          <cell r="CN395" t="str">
            <v>4 CARRERA</v>
          </cell>
          <cell r="CO395">
            <v>8</v>
          </cell>
          <cell r="CP395">
            <v>9</v>
          </cell>
          <cell r="CQ395">
            <v>83</v>
          </cell>
          <cell r="CR395" t="str">
            <v>1 Interno</v>
          </cell>
          <cell r="CS395" t="str">
            <v>MARIA CONSUELO GAITAN GAITAN</v>
          </cell>
          <cell r="CT395">
            <v>35465821</v>
          </cell>
          <cell r="CU395">
            <v>3</v>
          </cell>
        </row>
        <row r="396">
          <cell r="A396">
            <v>396</v>
          </cell>
          <cell r="B396" t="str">
            <v>CONTRATO DE PRESTACIÓN DE SERVICIOS PROFESIONALES Y/O APOYO A LA GESTIÓN</v>
          </cell>
          <cell r="C396" t="str">
            <v>ESDOP 407 A DE 2022</v>
          </cell>
          <cell r="D396" t="str">
            <v>CONTRATACIÓN DIRECTA</v>
          </cell>
          <cell r="E396" t="str">
            <v>CEDENTE: GENNY MARCELA MESA LOPEZ
CESIONARIO: GLADYS SIERRA LINARES</v>
          </cell>
          <cell r="F396" t="str">
            <v>FEMENINO</v>
          </cell>
          <cell r="G396" t="str">
            <v>CEDENTE: 52532852
CESIONARIO: 52496420</v>
          </cell>
          <cell r="H396" t="str">
            <v>CEDENTE: 0
CESIONARIO: 8</v>
          </cell>
          <cell r="I396" t="str">
            <v xml:space="preserve"> Prestar los servicios profesionales a la Secretaría Distrital de Cultura Recreación y Deporte de apoyo al componente jurídico de la Subsecretaría de Gobernanza en el marco de la gestión de instrumentos normativos y el acompañamiento a la emisión de los criterios jurídicos institucionales en atención a las problemáticas misionales de la entidad, en cumplimiento transversal de las metas del proyecto de inversión 7650 en el marco del Plan Distrital de Desarrollo 2020 2024 "Un Nuevo Contrato Social y Ambiental para la Bogotá del Siglo XXI" durante la vigencia 2022.</v>
          </cell>
          <cell r="J396" t="str">
            <v>17 17. Contrato de Prestación de Servicios</v>
          </cell>
          <cell r="K396" t="str">
            <v>1 Contratista</v>
          </cell>
          <cell r="L396" t="str">
            <v xml:space="preserve">1 Natural </v>
          </cell>
          <cell r="M396" t="str">
            <v>2 Privada (1)</v>
          </cell>
          <cell r="N396" t="str">
            <v>4 Persona Natural (2)</v>
          </cell>
          <cell r="O396" t="str">
            <v xml:space="preserve">31 31-Servicios Profesionales </v>
          </cell>
          <cell r="P396" t="str">
            <v>CEDENTE: Cra 3 Nª 16-88
CESIONARIO: CR 57 A 57 B 85 IN 3 AP 105</v>
          </cell>
          <cell r="Q396" t="str">
            <v>CEDENTE: 3174277626
CESIONARIO: 6 9 4 7 3 9 3</v>
          </cell>
          <cell r="R396" t="str">
            <v>CEDENTE: gelopez123@gmail.com
CESIONARIO: gladsiel@gmail.com</v>
          </cell>
          <cell r="S396" t="str">
            <v>25/3/1979
12/05/1979</v>
          </cell>
          <cell r="T396" t="str">
            <v>43
43</v>
          </cell>
          <cell r="U396" t="str">
            <v>CEDENTE: BOGOTÁ, BOGOTÁ D.C.
CESIONARIO: LA PALMA, CUNDINAMARCA</v>
          </cell>
          <cell r="V396" t="str">
            <v>Abogado con especialización en Contratación Estatal y más de 3 años de experiencia</v>
          </cell>
          <cell r="W396" t="str">
            <v>NO APLICA</v>
          </cell>
          <cell r="X396" t="str">
            <v>NO APLICA</v>
          </cell>
          <cell r="Y396" t="str">
            <v>CO1.PCCNTR.3521016</v>
          </cell>
          <cell r="Z396" t="str">
            <v>https://community.secop.gov.co/Public/Tendering/ContractNoticePhases/View?PPI=CO1.PPI.17295641&amp;isFromPublicArea=True&amp;isModal=False</v>
          </cell>
          <cell r="AA396">
            <v>44589</v>
          </cell>
          <cell r="AB396" t="str">
            <v>5 Contratación directa</v>
          </cell>
          <cell r="AC396" t="str">
            <v>33 Prestación de Servicios Profesionales y Apoyo (5-8)</v>
          </cell>
          <cell r="AE396" t="str">
            <v>1 1. Ley 80</v>
          </cell>
          <cell r="AF396" t="str">
            <v>DIRECCION DE GESTION CORPORATIVA</v>
          </cell>
          <cell r="AG396" t="str">
            <v>OFICINA ASESORA JURIDICA</v>
          </cell>
          <cell r="AH396" t="str">
            <v>1 1. Inversión</v>
          </cell>
          <cell r="AI396">
            <v>7881</v>
          </cell>
          <cell r="AJ396" t="str">
            <v>O2301160124000000</v>
          </cell>
          <cell r="AK396" t="str">
            <v>Generación de desarrollo social y económico sostenible a través de actividades culturales y creativas en Bogotá.</v>
          </cell>
          <cell r="AO396">
            <v>69229481</v>
          </cell>
          <cell r="AR396">
            <v>69229481</v>
          </cell>
          <cell r="AV396">
            <v>7988017</v>
          </cell>
          <cell r="AW396">
            <v>432</v>
          </cell>
          <cell r="AX396">
            <v>69229481</v>
          </cell>
          <cell r="AY396">
            <v>44592</v>
          </cell>
          <cell r="AZ396">
            <v>430</v>
          </cell>
          <cell r="BA396">
            <v>69332649</v>
          </cell>
          <cell r="BB396">
            <v>44581</v>
          </cell>
          <cell r="BC396" t="str">
            <v>6 6: Prestacion de servicios</v>
          </cell>
          <cell r="BD396" t="str">
            <v>1 Nacional</v>
          </cell>
          <cell r="BE396" t="str">
            <v>3 3. Único Contratista</v>
          </cell>
          <cell r="BF396">
            <v>44589</v>
          </cell>
          <cell r="BG396">
            <v>44593</v>
          </cell>
          <cell r="BH396">
            <v>44854</v>
          </cell>
          <cell r="BI396">
            <v>44854</v>
          </cell>
          <cell r="BJ396" t="str">
            <v>2 2-Ejecución</v>
          </cell>
          <cell r="BK396" t="str">
            <v>1 1. Días</v>
          </cell>
          <cell r="BL396">
            <v>261</v>
          </cell>
          <cell r="BO396">
            <v>261</v>
          </cell>
          <cell r="BP396">
            <v>44592</v>
          </cell>
          <cell r="BQ396">
            <v>44593</v>
          </cell>
          <cell r="BR396">
            <v>45046</v>
          </cell>
          <cell r="CE396" t="str">
            <v>PENDIENTE</v>
          </cell>
          <cell r="CF396" t="str">
            <v>PENDIENTE</v>
          </cell>
          <cell r="CG396" t="str">
            <v>3 3. Municipal</v>
          </cell>
          <cell r="CH396" t="str">
            <v>2 2. Transferencias</v>
          </cell>
          <cell r="CI396" t="str">
            <v>1 1-Pesos Colombianos</v>
          </cell>
          <cell r="CJ396" t="str">
            <v>149 3. Bogotá D.C.</v>
          </cell>
          <cell r="CK396" t="str">
            <v>17 17 La Candelaria</v>
          </cell>
          <cell r="CL396" t="str">
            <v>LA CANDELARIA</v>
          </cell>
          <cell r="CM396" t="str">
            <v>1 1. Única</v>
          </cell>
          <cell r="CN396" t="str">
            <v>4 CARRERA</v>
          </cell>
          <cell r="CO396">
            <v>8</v>
          </cell>
          <cell r="CP396">
            <v>9</v>
          </cell>
          <cell r="CQ396">
            <v>83</v>
          </cell>
          <cell r="CR396" t="str">
            <v>1 Interno</v>
          </cell>
          <cell r="CS396" t="str">
            <v>JUAN MANUEL VARGAS AYALA</v>
          </cell>
          <cell r="CT396">
            <v>79147603</v>
          </cell>
          <cell r="CU396">
            <v>0</v>
          </cell>
          <cell r="CW396" t="str">
            <v>ABOGADO</v>
          </cell>
        </row>
        <row r="397">
          <cell r="A397">
            <v>397</v>
          </cell>
          <cell r="B397" t="str">
            <v>CONTRATO DE PRESTACIÓN DE SERVICIOS PROFESIONALES Y/O APOYO A LA GESTIÓN</v>
          </cell>
          <cell r="C397" t="str">
            <v>ESDOP 456 DE 2022</v>
          </cell>
          <cell r="D397" t="str">
            <v>CONTRATACIÓN DIRECTA</v>
          </cell>
          <cell r="E397" t="str">
            <v>FRANCISCO JAVIER TAPIERO JIMENEZ</v>
          </cell>
          <cell r="F397" t="str">
            <v>MASCULINO</v>
          </cell>
          <cell r="G397">
            <v>79688483</v>
          </cell>
          <cell r="H397">
            <v>4</v>
          </cell>
          <cell r="I397" t="str">
            <v xml:space="preserve"> Prestar de manera autónoma los servicios profesionales a la Secretaría Distrital de Cultura, Recreación y Deporte (SCRD) para articular las diferentes estrategias y acciones con las diferentes dependencias de la SCRD y sus entidades adscritas, para la implementación y desarrollo del programa Es Cultura Local, en el marco de la meta 4 del proyecto de inversión 7650 para la vigencia de 2022. </v>
          </cell>
          <cell r="J397" t="str">
            <v>17 17. Contrato de Prestación de Servicios</v>
          </cell>
          <cell r="K397" t="str">
            <v>1 Contratista</v>
          </cell>
          <cell r="L397" t="str">
            <v xml:space="preserve">1 Natural </v>
          </cell>
          <cell r="M397" t="str">
            <v>2 Privada (1)</v>
          </cell>
          <cell r="N397" t="str">
            <v>4 Persona Natural (2)</v>
          </cell>
          <cell r="O397" t="str">
            <v xml:space="preserve">31 31-Servicios Profesionales </v>
          </cell>
          <cell r="P397" t="str">
            <v>CL 51 5 27 AP 301</v>
          </cell>
          <cell r="Q397">
            <v>3231844</v>
          </cell>
          <cell r="R397" t="str">
            <v>franciscotapiero@yahoo.com</v>
          </cell>
          <cell r="S397">
            <v>27654</v>
          </cell>
          <cell r="T397">
            <v>47</v>
          </cell>
          <cell r="U397" t="str">
            <v>BOGOTÁ, BOGOTÁ D.C.</v>
          </cell>
          <cell r="V397" t="str">
            <v xml:space="preserve">Profesional en ciencias sociales, humanas o afines con seis (6) o más años de experiencia profesional, requisitos exigidos en el estudio y documentos previos. </v>
          </cell>
          <cell r="W397" t="str">
            <v>NO APLICA</v>
          </cell>
          <cell r="X397" t="str">
            <v>NO APLICA</v>
          </cell>
          <cell r="Y397" t="str">
            <v>CO1.PCCNTR.3521561</v>
          </cell>
          <cell r="Z397" t="str">
            <v>https://community.secop.gov.co/Public/Tendering/ContractNoticePhases/View?PPI=CO1.PPI.17271212&amp;isFromPublicArea=True&amp;isModal=False</v>
          </cell>
          <cell r="AA397">
            <v>44589</v>
          </cell>
          <cell r="AB397" t="str">
            <v>5 Contratación directa</v>
          </cell>
          <cell r="AC397" t="str">
            <v>33 Prestación de Servicios Profesionales y Apoyo (5-8)</v>
          </cell>
          <cell r="AE397" t="str">
            <v>1 1. Ley 80</v>
          </cell>
          <cell r="AF397" t="str">
            <v>SUBSECRETARIA DE GOBERNANZA</v>
          </cell>
          <cell r="AG397" t="str">
            <v>DIRECCION DE ECONOMIA ESTUDIOS Y POLITICA</v>
          </cell>
          <cell r="AH397" t="str">
            <v>1 1. Inversión</v>
          </cell>
          <cell r="AI397">
            <v>7881</v>
          </cell>
          <cell r="AJ397" t="str">
            <v>O2301160124000000</v>
          </cell>
          <cell r="AK397" t="str">
            <v>Generación de desarrollo social y económico sostenible a través de actividades culturales y creativas en Bogotá.</v>
          </cell>
          <cell r="AO397">
            <v>52217058</v>
          </cell>
          <cell r="AR397">
            <v>52217058</v>
          </cell>
          <cell r="AV397">
            <v>8702843</v>
          </cell>
          <cell r="AW397">
            <v>433</v>
          </cell>
          <cell r="AX397">
            <v>52217058</v>
          </cell>
          <cell r="AY397">
            <v>44592</v>
          </cell>
          <cell r="AZ397">
            <v>517</v>
          </cell>
          <cell r="BA397">
            <v>52217058</v>
          </cell>
          <cell r="BB397">
            <v>44589</v>
          </cell>
          <cell r="BC397" t="str">
            <v>6 6: Prestacion de servicios</v>
          </cell>
          <cell r="BD397" t="str">
            <v>1 Nacional</v>
          </cell>
          <cell r="BE397" t="str">
            <v>3 3. Único Contratista</v>
          </cell>
          <cell r="BF397">
            <v>44589</v>
          </cell>
          <cell r="BG397">
            <v>44595</v>
          </cell>
          <cell r="BH397">
            <v>44776</v>
          </cell>
          <cell r="BI397">
            <v>44776</v>
          </cell>
          <cell r="BJ397" t="str">
            <v>2 2-Ejecución</v>
          </cell>
          <cell r="BK397" t="str">
            <v>1 1. Días</v>
          </cell>
          <cell r="BL397">
            <v>181</v>
          </cell>
          <cell r="BO397">
            <v>181</v>
          </cell>
          <cell r="BP397">
            <v>44592</v>
          </cell>
          <cell r="BQ397">
            <v>44589</v>
          </cell>
          <cell r="BR397">
            <v>44985</v>
          </cell>
          <cell r="CE397" t="str">
            <v>PENDIENTE</v>
          </cell>
          <cell r="CF397" t="str">
            <v>PENDIENTE</v>
          </cell>
          <cell r="CG397" t="str">
            <v>3 3. Municipal</v>
          </cell>
          <cell r="CH397" t="str">
            <v>2 2. Transferencias</v>
          </cell>
          <cell r="CI397" t="str">
            <v>1 1-Pesos Colombianos</v>
          </cell>
          <cell r="CJ397" t="str">
            <v>149 3. Bogotá D.C.</v>
          </cell>
          <cell r="CK397" t="str">
            <v>17 17 La Candelaria</v>
          </cell>
          <cell r="CL397" t="str">
            <v>LA CANDELARIA</v>
          </cell>
          <cell r="CM397" t="str">
            <v>1 1. Única</v>
          </cell>
          <cell r="CN397" t="str">
            <v>4 CARRERA</v>
          </cell>
          <cell r="CO397">
            <v>8</v>
          </cell>
          <cell r="CP397">
            <v>9</v>
          </cell>
          <cell r="CQ397">
            <v>83</v>
          </cell>
          <cell r="CR397" t="str">
            <v>1 Interno</v>
          </cell>
          <cell r="CS397" t="str">
            <v>MAURICIO AGUDELO RUIZ</v>
          </cell>
          <cell r="CT397">
            <v>71315546</v>
          </cell>
          <cell r="CU397">
            <v>0</v>
          </cell>
        </row>
        <row r="398">
          <cell r="A398">
            <v>398</v>
          </cell>
          <cell r="B398" t="str">
            <v>CONTRATO DE PRESTACIÓN DE SERVICIOS PROFESIONALES Y/O APOYO A LA GESTIÓN</v>
          </cell>
          <cell r="C398" t="str">
            <v>ESDOP 490 DE 2022</v>
          </cell>
          <cell r="D398" t="str">
            <v>CONTRATACIÓN DIRECTA</v>
          </cell>
          <cell r="E398" t="str">
            <v>MARIA DEL PILAR PEREZ FORERO</v>
          </cell>
          <cell r="F398" t="str">
            <v>FEMENINO</v>
          </cell>
          <cell r="G398">
            <v>53106252</v>
          </cell>
          <cell r="H398">
            <v>9</v>
          </cell>
          <cell r="I398" t="str">
            <v xml:space="preserve"> PRESTAR CON PLENA AUTONOMIA TECNICA Y ADMINISTRATIVA SUS SERVICIOS PROFESIONALES PARA APOYAR LA EJECUCION DEL PROYECTO DE INVERSION 7880 EN LA META NO. 1 PARA LA VIGENCIA 2022, A LA DIRECCION DE LECTURA Y BIBLIOTECAS EN LA DEFINICION, EJECUCION, SEGUIMIENTO Y RETR OALIMENTACION DE PROCESOS DE FORMACION QUE SE DESARROLLAN EN LA RED DE BIBLIOTECAS PUBLICAS DE BOGOTA, ORIENTADOS A PROMOVER EL ACCE SO A LA CULTURA ESCRITA DE TODOS LOS HABITANTES DE LA CIUDAD, TENIENDO EN CUENTA LOS ENFOQUES DE GENERO, ETARIOS Y POBLACIONALES</v>
          </cell>
          <cell r="J398" t="str">
            <v>17 17. Contrato de Prestación de Servicios</v>
          </cell>
          <cell r="K398" t="str">
            <v>1 Contratista</v>
          </cell>
          <cell r="L398" t="str">
            <v xml:space="preserve">1 Natural </v>
          </cell>
          <cell r="M398" t="str">
            <v>2 Privada (1)</v>
          </cell>
          <cell r="N398" t="str">
            <v>4 Persona Natural (2)</v>
          </cell>
          <cell r="O398" t="str">
            <v xml:space="preserve">31 31-Servicios Profesionales </v>
          </cell>
          <cell r="P398" t="str">
            <v>CR 20 32 A 17 AP 504</v>
          </cell>
          <cell r="Q398">
            <v>2489592</v>
          </cell>
          <cell r="R398" t="str">
            <v>pilar.perez@scrd.gov.co</v>
          </cell>
          <cell r="S398">
            <v>31058</v>
          </cell>
          <cell r="T398">
            <v>37</v>
          </cell>
          <cell r="U398" t="str">
            <v>BOGOTÁ, BOGOTÁ D.C.</v>
          </cell>
          <cell r="V398" t="str">
            <v>LITERATA, y cuenta con los años experiencia requeridos como Experto en Cultura y Formación
planeación y diseño de programas educativos, con énfasis en logros y fortalecimiento de aprendizajes, así como en el apoyo de la gestión en el campo de
proyectos.</v>
          </cell>
          <cell r="W398" t="str">
            <v>NO APLICA</v>
          </cell>
          <cell r="X398" t="str">
            <v>NO APLICA</v>
          </cell>
          <cell r="Y398" t="str">
            <v>CO1.PCCNTR.3521482</v>
          </cell>
          <cell r="Z398" t="str">
            <v>https://community.secop.gov.co/Public/Tendering/ContractNoticePhases/View?PPI=CO1.PPI.17335509&amp;isFromPublicArea=True&amp;isModal=False</v>
          </cell>
          <cell r="AA398">
            <v>44589</v>
          </cell>
          <cell r="AB398" t="str">
            <v>5 Contratación directa</v>
          </cell>
          <cell r="AC398" t="str">
            <v>33 Prestación de Servicios Profesionales y Apoyo (5-8)</v>
          </cell>
          <cell r="AE398" t="str">
            <v>1 1. Ley 80</v>
          </cell>
          <cell r="AF398" t="str">
            <v>DIRECCIÓN DE LECTURA Y BIBLIOTECAS</v>
          </cell>
          <cell r="AG398" t="str">
            <v>DIRECCIÓN DE LECTURA Y BIBLIOTECAS</v>
          </cell>
          <cell r="AH398" t="str">
            <v>1 1. Inversión</v>
          </cell>
          <cell r="AI398">
            <v>7881</v>
          </cell>
          <cell r="AJ398" t="str">
            <v>O2301160124000000</v>
          </cell>
          <cell r="AK398" t="str">
            <v>Generación de desarrollo social y económico sostenible a través de actividades culturales y creativas en Bogotá.</v>
          </cell>
          <cell r="AO398">
            <v>139336736</v>
          </cell>
          <cell r="AR398">
            <v>139336736</v>
          </cell>
          <cell r="AV398">
            <v>12666976</v>
          </cell>
          <cell r="AW398">
            <v>424</v>
          </cell>
          <cell r="AX398">
            <v>139336736</v>
          </cell>
          <cell r="AY398">
            <v>44589</v>
          </cell>
          <cell r="AZ398">
            <v>239</v>
          </cell>
          <cell r="BA398">
            <v>143005379</v>
          </cell>
          <cell r="BB398">
            <v>44572</v>
          </cell>
          <cell r="BC398" t="str">
            <v>6 6: Prestacion de servicios</v>
          </cell>
          <cell r="BD398" t="str">
            <v>1 Nacional</v>
          </cell>
          <cell r="BE398" t="str">
            <v>3 3. Único Contratista</v>
          </cell>
          <cell r="BF398">
            <v>44589</v>
          </cell>
          <cell r="BG398">
            <v>44593</v>
          </cell>
          <cell r="BH398">
            <v>44925</v>
          </cell>
          <cell r="BI398">
            <v>44925</v>
          </cell>
          <cell r="BJ398" t="str">
            <v>2 2-Ejecución</v>
          </cell>
          <cell r="BK398" t="str">
            <v>1 1. Días</v>
          </cell>
          <cell r="BL398">
            <v>332</v>
          </cell>
          <cell r="BO398">
            <v>332</v>
          </cell>
          <cell r="BP398">
            <v>44593</v>
          </cell>
          <cell r="BQ398">
            <v>44589</v>
          </cell>
          <cell r="BR398">
            <v>45108</v>
          </cell>
          <cell r="CE398" t="str">
            <v>PENDIENTE</v>
          </cell>
          <cell r="CF398" t="str">
            <v>PENDIENTE</v>
          </cell>
          <cell r="CG398" t="str">
            <v>3 3. Municipal</v>
          </cell>
          <cell r="CH398" t="str">
            <v>2 2. Transferencias</v>
          </cell>
          <cell r="CI398" t="str">
            <v>1 1-Pesos Colombianos</v>
          </cell>
          <cell r="CJ398" t="str">
            <v>149 3. Bogotá D.C.</v>
          </cell>
          <cell r="CK398" t="str">
            <v>17 17 La Candelaria</v>
          </cell>
          <cell r="CL398" t="str">
            <v>LA CANDELARIA</v>
          </cell>
          <cell r="CM398" t="str">
            <v>1 1. Única</v>
          </cell>
          <cell r="CN398" t="str">
            <v>4 CARRERA</v>
          </cell>
          <cell r="CO398">
            <v>8</v>
          </cell>
          <cell r="CP398">
            <v>9</v>
          </cell>
          <cell r="CQ398">
            <v>83</v>
          </cell>
          <cell r="CR398" t="str">
            <v>1 Interno</v>
          </cell>
          <cell r="CS398" t="str">
            <v>MARIA CONSUELO GAITAN GAITAN</v>
          </cell>
          <cell r="CT398">
            <v>35465821</v>
          </cell>
          <cell r="CU398">
            <v>3</v>
          </cell>
        </row>
        <row r="399">
          <cell r="A399">
            <v>399</v>
          </cell>
          <cell r="B399" t="str">
            <v>CONTRATO DE PRESTACIÓN DE SERVICIOS PROFESIONALES Y/O APOYO A LA GESTIÓN</v>
          </cell>
          <cell r="C399" t="str">
            <v>ESDOP 484 DE 2022</v>
          </cell>
          <cell r="D399" t="str">
            <v>CONTRATACIÓN DIRECTA</v>
          </cell>
          <cell r="E399" t="str">
            <v>ERIKA JANNETH RAMIREZ SILVA</v>
          </cell>
          <cell r="F399" t="str">
            <v>FEMENINO</v>
          </cell>
          <cell r="G399">
            <v>52205724</v>
          </cell>
          <cell r="H399">
            <v>4</v>
          </cell>
          <cell r="I399" t="str">
            <v xml:space="preserve"> Prestar servicios profesionales a la Secretaría de Cultura, Recreación y Deporte mediante el apoyo a las actividades inherentes al desarrollo y seguimiento de los componentes administrativo, financiero y contable en el marco de la implementación del programa "Es Cultura Local" y del Plan Distrital de Desarrollo 2020-2024 "Un Nuevo Contrato Social y Ambiental para la Bogotá del siglo XXI" en cumplimiento transversal de las metas del Proyecto de Inversión 7881 "Generación de desarrollo social y económico sostenible a través de actividades culturales y creativas en Bogotá" a cargo de la Subsecretaría de Gobernanza durante la vigencia 2022.</v>
          </cell>
          <cell r="J399" t="str">
            <v>17 17. Contrato de Prestación de Servicios</v>
          </cell>
          <cell r="K399" t="str">
            <v>1 Contratista</v>
          </cell>
          <cell r="L399" t="str">
            <v xml:space="preserve">1 Natural </v>
          </cell>
          <cell r="M399" t="str">
            <v>2 Privada (1)</v>
          </cell>
          <cell r="N399" t="str">
            <v>4 Persona Natural (2)</v>
          </cell>
          <cell r="O399" t="str">
            <v xml:space="preserve">31 31-Servicios Profesionales </v>
          </cell>
          <cell r="P399" t="str">
            <v xml:space="preserve">CALLE 28 SUR No.24-80 AP 307 T1 </v>
          </cell>
          <cell r="Q399">
            <v>3133951607</v>
          </cell>
          <cell r="R399" t="str">
            <v>erika.ramirez@scrd.gov.co</v>
          </cell>
          <cell r="S399">
            <v>27134</v>
          </cell>
          <cell r="T399">
            <v>48</v>
          </cell>
          <cell r="U399" t="str">
            <v>BOGOTÁ, BOGOTÁ D.C.</v>
          </cell>
          <cell r="V399" t="str">
            <v>Contador Pública y más de 4 años de experiencia profesional.</v>
          </cell>
          <cell r="W399" t="str">
            <v>NO APLICA</v>
          </cell>
          <cell r="X399" t="str">
            <v>NO APLICA</v>
          </cell>
          <cell r="Y399" t="str">
            <v>CO1.PCCNTR.3523234</v>
          </cell>
          <cell r="Z399" t="str">
            <v>https://community.secop.gov.co/Public/Tendering/ContractNoticePhases/View?PPI=CO1.PPI.17283185&amp;isFromPublicArea=True&amp;isModal=False</v>
          </cell>
          <cell r="AA399">
            <v>44589</v>
          </cell>
          <cell r="AB399" t="str">
            <v>5 Contratación directa</v>
          </cell>
          <cell r="AC399" t="str">
            <v>33 Prestación de Servicios Profesionales y Apoyo (5-8)</v>
          </cell>
          <cell r="AE399" t="str">
            <v>1 1. Ley 80</v>
          </cell>
          <cell r="AF399" t="str">
            <v>SUBSECRETARIA DE GOBERNANZA</v>
          </cell>
          <cell r="AG399" t="str">
            <v>SUBSECRETARIA DE GOBERNANZA</v>
          </cell>
          <cell r="AH399" t="str">
            <v>1 1. Inversión</v>
          </cell>
          <cell r="AI399">
            <v>7881</v>
          </cell>
          <cell r="AJ399" t="str">
            <v>O2301160124000000</v>
          </cell>
          <cell r="AK399" t="str">
            <v>Generación de desarrollo social y económico sostenible a través de actividades culturales y creativas en Bogotá.</v>
          </cell>
          <cell r="AO399">
            <v>79981198</v>
          </cell>
          <cell r="AR399">
            <v>79981198</v>
          </cell>
          <cell r="AV399">
            <v>7271018</v>
          </cell>
          <cell r="AW399">
            <v>423</v>
          </cell>
          <cell r="AX399">
            <v>79981198</v>
          </cell>
          <cell r="AY399">
            <v>44589</v>
          </cell>
          <cell r="AZ399">
            <v>519</v>
          </cell>
          <cell r="BA399">
            <v>79981209</v>
          </cell>
          <cell r="BB399">
            <v>44589</v>
          </cell>
          <cell r="BC399" t="str">
            <v>6 6: Prestacion de servicios</v>
          </cell>
          <cell r="BD399" t="str">
            <v>1 Nacional</v>
          </cell>
          <cell r="BE399" t="str">
            <v>3 3. Único Contratista</v>
          </cell>
          <cell r="BF399">
            <v>44589</v>
          </cell>
          <cell r="BG399">
            <v>44592</v>
          </cell>
          <cell r="BH399">
            <v>44926</v>
          </cell>
          <cell r="BI399">
            <v>44926</v>
          </cell>
          <cell r="BJ399" t="str">
            <v>2 2-Ejecución</v>
          </cell>
          <cell r="BK399" t="str">
            <v>1 1. Días</v>
          </cell>
          <cell r="BL399">
            <v>334</v>
          </cell>
          <cell r="BO399">
            <v>334</v>
          </cell>
          <cell r="BP399">
            <v>44592</v>
          </cell>
          <cell r="BQ399">
            <v>44589</v>
          </cell>
          <cell r="BR399">
            <v>45107</v>
          </cell>
          <cell r="CE399" t="str">
            <v>PENDIENTE</v>
          </cell>
          <cell r="CF399" t="str">
            <v>PENDIENTE</v>
          </cell>
          <cell r="CG399" t="str">
            <v>3 3. Municipal</v>
          </cell>
          <cell r="CH399" t="str">
            <v>2 2. Transferencias</v>
          </cell>
          <cell r="CI399" t="str">
            <v>1 1-Pesos Colombianos</v>
          </cell>
          <cell r="CJ399" t="str">
            <v>149 3. Bogotá D.C.</v>
          </cell>
          <cell r="CK399" t="str">
            <v>17 17 La Candelaria</v>
          </cell>
          <cell r="CL399" t="str">
            <v>LA CANDELARIA</v>
          </cell>
          <cell r="CM399" t="str">
            <v>1 1. Única</v>
          </cell>
          <cell r="CN399" t="str">
            <v>4 CARRERA</v>
          </cell>
          <cell r="CO399">
            <v>8</v>
          </cell>
          <cell r="CP399">
            <v>9</v>
          </cell>
          <cell r="CQ399">
            <v>83</v>
          </cell>
          <cell r="CR399" t="str">
            <v>1 Interno</v>
          </cell>
          <cell r="CS399" t="str">
            <v>GILBERTO RODRIGUEZ TIRADO</v>
          </cell>
          <cell r="CT399">
            <v>13953103</v>
          </cell>
          <cell r="CU399">
            <v>7</v>
          </cell>
          <cell r="CW399" t="str">
            <v>CONTADOR PUBLICO</v>
          </cell>
        </row>
        <row r="400">
          <cell r="A400">
            <v>400</v>
          </cell>
          <cell r="B400" t="str">
            <v>CONTRATO DE PRESTACIÓN DE SERVICIOS PROFESIONALES Y/O APOYO A LA GESTIÓN</v>
          </cell>
          <cell r="C400" t="str">
            <v>ESDOP 402 DE 2022</v>
          </cell>
          <cell r="D400" t="str">
            <v>CONTRATACIÓN DIRECTA</v>
          </cell>
          <cell r="E400" t="str">
            <v>CAROL JANNETH AZA ENCISO</v>
          </cell>
          <cell r="F400" t="str">
            <v>FEMENINO</v>
          </cell>
          <cell r="G400">
            <v>52883642</v>
          </cell>
          <cell r="H400">
            <v>6</v>
          </cell>
          <cell r="I400" t="str">
            <v xml:space="preserve"> Prestar servicios profesionales a la Secretaría de Cultura Recreación y Deporte mediante el apoyo y acompañamiento técnico en la elaboración, implementación y seguimiento a los planes programas y proyectos estratégicos a cargo de la Subsecretaría de Gobernanza y en el apoyo a su producción y realización en cumplimiento transversal de las metas del proyecto de inversión 7650 durante la vigencia 2022.</v>
          </cell>
          <cell r="J400" t="str">
            <v>17 17. Contrato de Prestación de Servicios</v>
          </cell>
          <cell r="K400" t="str">
            <v>1 Contratista</v>
          </cell>
          <cell r="L400" t="str">
            <v xml:space="preserve">1 Natural </v>
          </cell>
          <cell r="M400" t="str">
            <v>2 Privada (1)</v>
          </cell>
          <cell r="N400" t="str">
            <v>4 Persona Natural (2)</v>
          </cell>
          <cell r="O400" t="str">
            <v xml:space="preserve">31 31-Servicios Profesionales </v>
          </cell>
          <cell r="P400" t="str">
            <v>CARRERA 4 16 75</v>
          </cell>
          <cell r="Q400">
            <v>2943788</v>
          </cell>
          <cell r="R400" t="str">
            <v>carol.aza@scrd.gov.co</v>
          </cell>
          <cell r="S400">
            <v>29775</v>
          </cell>
          <cell r="T400">
            <v>41</v>
          </cell>
          <cell r="U400" t="str">
            <v>BOGOTÁ, BOGOTÁ D.C.</v>
          </cell>
          <cell r="V400" t="str">
            <v xml:space="preserve"> Maestro en Artes Escenicas y cumple con Seis (6) años de experiencia profesional y se aplica la equivalencia de
Especialización por dos (2) años de experiencia especifica en Cultura de conformidad con lo establecido en el parágrafo segundo del artículo primero de la
Resolución No. 985 de 2021.</v>
          </cell>
          <cell r="W400" t="str">
            <v>NO APLICA</v>
          </cell>
          <cell r="X400" t="str">
            <v>NO APLICA</v>
          </cell>
          <cell r="Y400" t="str">
            <v>CO1.PCCNTR.3523363</v>
          </cell>
          <cell r="Z400" t="str">
            <v>https://community.secop.gov.co/Public/Tendering/ContractNoticePhases/View?PPI=CO1.PPI.16941704&amp;isFromPublicArea=True&amp;isModal=False</v>
          </cell>
          <cell r="AA400">
            <v>44589</v>
          </cell>
          <cell r="AB400" t="str">
            <v>5 Contratación directa</v>
          </cell>
          <cell r="AC400" t="str">
            <v>33 Prestación de Servicios Profesionales y Apoyo (5-8)</v>
          </cell>
          <cell r="AE400" t="str">
            <v>1 1. Ley 80</v>
          </cell>
          <cell r="AF400" t="str">
            <v>SUBSECRETARIA DE GOBERNANZA</v>
          </cell>
          <cell r="AG400" t="str">
            <v>SUBSECRETARIA DE GOBERNANZA</v>
          </cell>
          <cell r="AH400" t="str">
            <v>1 1. Inversión</v>
          </cell>
          <cell r="AI400">
            <v>7881</v>
          </cell>
          <cell r="AJ400" t="str">
            <v>O2301160124000000</v>
          </cell>
          <cell r="AK400" t="str">
            <v>Generación de desarrollo social y económico sostenible a través de actividades culturales y creativas en Bogotá.</v>
          </cell>
          <cell r="AO400">
            <v>111493294</v>
          </cell>
          <cell r="AR400">
            <v>111493294</v>
          </cell>
          <cell r="AV400">
            <v>10135754</v>
          </cell>
          <cell r="AW400">
            <v>434</v>
          </cell>
          <cell r="AX400">
            <v>111493294</v>
          </cell>
          <cell r="AY400">
            <v>44592</v>
          </cell>
          <cell r="AZ400">
            <v>426</v>
          </cell>
          <cell r="BA400">
            <v>111493294</v>
          </cell>
          <cell r="BB400">
            <v>44581</v>
          </cell>
          <cell r="BC400" t="str">
            <v>6 6: Prestacion de servicios</v>
          </cell>
          <cell r="BD400" t="str">
            <v>1 Nacional</v>
          </cell>
          <cell r="BE400" t="str">
            <v>3 3. Único Contratista</v>
          </cell>
          <cell r="BF400">
            <v>44589</v>
          </cell>
          <cell r="BG400">
            <v>44594</v>
          </cell>
          <cell r="BH400">
            <v>44926</v>
          </cell>
          <cell r="BI400">
            <v>44926</v>
          </cell>
          <cell r="BJ400" t="str">
            <v>2 2-Ejecución</v>
          </cell>
          <cell r="BK400" t="str">
            <v>1 1. Días</v>
          </cell>
          <cell r="BL400">
            <v>332</v>
          </cell>
          <cell r="BO400">
            <v>332</v>
          </cell>
          <cell r="BP400">
            <v>44593</v>
          </cell>
          <cell r="BQ400">
            <v>44589</v>
          </cell>
          <cell r="BR400">
            <v>45117</v>
          </cell>
          <cell r="CE400" t="str">
            <v>PENDIENTE</v>
          </cell>
          <cell r="CF400" t="str">
            <v>PENDIENTE</v>
          </cell>
          <cell r="CG400" t="str">
            <v>3 3. Municipal</v>
          </cell>
          <cell r="CH400" t="str">
            <v>2 2. Transferencias</v>
          </cell>
          <cell r="CI400" t="str">
            <v>1 1-Pesos Colombianos</v>
          </cell>
          <cell r="CJ400" t="str">
            <v>149 3. Bogotá D.C.</v>
          </cell>
          <cell r="CK400" t="str">
            <v>17 17 La Candelaria</v>
          </cell>
          <cell r="CL400" t="str">
            <v>LA CANDELARIA</v>
          </cell>
          <cell r="CM400" t="str">
            <v>1 1. Única</v>
          </cell>
          <cell r="CN400" t="str">
            <v>4 CARRERA</v>
          </cell>
          <cell r="CO400">
            <v>8</v>
          </cell>
          <cell r="CP400">
            <v>9</v>
          </cell>
          <cell r="CQ400">
            <v>83</v>
          </cell>
          <cell r="CR400" t="str">
            <v>1 Interno</v>
          </cell>
          <cell r="CS400" t="str">
            <v>YANETH SUAREZ ACERO</v>
          </cell>
          <cell r="CT400">
            <v>51812827</v>
          </cell>
          <cell r="CU400">
            <v>4</v>
          </cell>
          <cell r="CW400" t="str">
            <v>MAESTRO EN ARTES</v>
          </cell>
        </row>
        <row r="401">
          <cell r="A401">
            <v>401</v>
          </cell>
          <cell r="B401" t="str">
            <v>CONTRATO DE PRESTACIÓN DE SERVICIOS PROFESIONALES Y/O APOYO A LA GESTIÓN</v>
          </cell>
          <cell r="C401" t="str">
            <v>ESDOP 458 DE 2022</v>
          </cell>
          <cell r="D401" t="str">
            <v>CONTRATACIÓN DIRECTA</v>
          </cell>
          <cell r="E401" t="str">
            <v>DIEGO FERNANDO VELASQUEZ CAICEDO</v>
          </cell>
          <cell r="F401" t="str">
            <v>MASCULINO</v>
          </cell>
          <cell r="G401">
            <v>80100226</v>
          </cell>
          <cell r="H401">
            <v>8</v>
          </cell>
          <cell r="I401" t="str">
            <v xml:space="preserve"> Prestar de manera autónoma los servicios profesionales a la Secretaría Distrital de Cultura, Recreación y Deporte (SCRD) para articular las acciones a realizar para la Implementación y desarrollo del programa "Es Cultura Local", principalmente aquellas relacionadas con los Fondos de Desarrollo Local priorizados para este programa, en cumplimiento de la meta 4 del proyecto de inversión 7650 durante la vigencia 2022.</v>
          </cell>
          <cell r="J401" t="str">
            <v>17 17. Contrato de Prestación de Servicios</v>
          </cell>
          <cell r="K401" t="str">
            <v>1 Contratista</v>
          </cell>
          <cell r="L401" t="str">
            <v xml:space="preserve">1 Natural </v>
          </cell>
          <cell r="M401" t="str">
            <v>2 Privada (1)</v>
          </cell>
          <cell r="N401" t="str">
            <v>4 Persona Natural (2)</v>
          </cell>
          <cell r="O401" t="str">
            <v xml:space="preserve">31 31-Servicios Profesionales </v>
          </cell>
          <cell r="P401" t="str">
            <v>Cra 66a # 42 - 26</v>
          </cell>
          <cell r="Q401">
            <v>3173774286</v>
          </cell>
          <cell r="R401" t="str">
            <v>diego.velasquez@scrd.gov.co</v>
          </cell>
          <cell r="S401">
            <v>30507</v>
          </cell>
          <cell r="T401">
            <v>39</v>
          </cell>
          <cell r="U401" t="str">
            <v>META, VILLAVICENCIO</v>
          </cell>
          <cell r="V401" t="str">
            <v>Socióloga con experiencia laboral de más de cinco (5) años en áreas afines con el objeto del contrato.</v>
          </cell>
          <cell r="W401" t="str">
            <v>NO APLICA</v>
          </cell>
          <cell r="X401" t="str">
            <v>NO APLICA</v>
          </cell>
          <cell r="Y401" t="str">
            <v>CO1.PCCNTR.3523366</v>
          </cell>
          <cell r="Z401" t="str">
            <v>https://community.secop.gov.co/Public/Tendering/ContractNoticePhases/View?PPI=CO1.PPI.17259614&amp;isFromPublicArea=True&amp;isModal=False</v>
          </cell>
          <cell r="AA401">
            <v>44589</v>
          </cell>
          <cell r="AB401" t="str">
            <v>5 Contratación directa</v>
          </cell>
          <cell r="AC401" t="str">
            <v>33 Prestación de Servicios Profesionales y Apoyo (5-8)</v>
          </cell>
          <cell r="AE401" t="str">
            <v>1 1. Ley 80</v>
          </cell>
          <cell r="AF401" t="str">
            <v>SUBSECRETARIA DE GOBERNANZA</v>
          </cell>
          <cell r="AG401" t="str">
            <v>DIRECCION DE ECONOMIA ESTUDIOS Y POLITICA</v>
          </cell>
          <cell r="AH401" t="str">
            <v>1 1. Inversión</v>
          </cell>
          <cell r="AI401">
            <v>7881</v>
          </cell>
          <cell r="AJ401" t="str">
            <v>O2301160124000000</v>
          </cell>
          <cell r="AK401" t="str">
            <v>Generación de desarrollo social y económico sostenible a través de actividades culturales y creativas en Bogotá.</v>
          </cell>
          <cell r="AO401">
            <v>47915070</v>
          </cell>
          <cell r="AR401">
            <v>47915070</v>
          </cell>
          <cell r="AV401">
            <v>7985845</v>
          </cell>
          <cell r="AW401">
            <v>438</v>
          </cell>
          <cell r="AX401">
            <v>47915070</v>
          </cell>
          <cell r="AY401">
            <v>44592</v>
          </cell>
          <cell r="AZ401">
            <v>513</v>
          </cell>
          <cell r="BA401">
            <v>47915070</v>
          </cell>
          <cell r="BB401">
            <v>44588</v>
          </cell>
          <cell r="BC401" t="str">
            <v>6 6: Prestacion de servicios</v>
          </cell>
          <cell r="BD401" t="str">
            <v>1 Nacional</v>
          </cell>
          <cell r="BE401" t="str">
            <v>3 3. Único Contratista</v>
          </cell>
          <cell r="BF401">
            <v>44589</v>
          </cell>
          <cell r="BG401">
            <v>44596</v>
          </cell>
          <cell r="BH401">
            <v>44777</v>
          </cell>
          <cell r="BI401">
            <v>44777</v>
          </cell>
          <cell r="BJ401" t="str">
            <v>2 2-Ejecución</v>
          </cell>
          <cell r="BK401" t="str">
            <v>1 1. Días</v>
          </cell>
          <cell r="BL401">
            <v>181</v>
          </cell>
          <cell r="BO401">
            <v>181</v>
          </cell>
          <cell r="BP401">
            <v>44596</v>
          </cell>
          <cell r="BQ401">
            <v>44589</v>
          </cell>
          <cell r="BR401">
            <v>44957</v>
          </cell>
          <cell r="CE401" t="str">
            <v>PENDIENTE</v>
          </cell>
          <cell r="CF401" t="str">
            <v>PENDIENTE</v>
          </cell>
          <cell r="CG401" t="str">
            <v>3 3. Municipal</v>
          </cell>
          <cell r="CH401" t="str">
            <v>2 2. Transferencias</v>
          </cell>
          <cell r="CI401" t="str">
            <v>1 1-Pesos Colombianos</v>
          </cell>
          <cell r="CJ401" t="str">
            <v>149 3. Bogotá D.C.</v>
          </cell>
          <cell r="CK401" t="str">
            <v>17 17 La Candelaria</v>
          </cell>
          <cell r="CL401" t="str">
            <v>LA CANDELARIA</v>
          </cell>
          <cell r="CM401" t="str">
            <v>1 1. Única</v>
          </cell>
          <cell r="CN401" t="str">
            <v>4 CARRERA</v>
          </cell>
          <cell r="CO401">
            <v>8</v>
          </cell>
          <cell r="CP401">
            <v>9</v>
          </cell>
          <cell r="CQ401">
            <v>83</v>
          </cell>
          <cell r="CR401" t="str">
            <v>1 Interno</v>
          </cell>
          <cell r="CS401" t="str">
            <v>MAURICIO AGUDELO RUIZ</v>
          </cell>
          <cell r="CT401">
            <v>71315546</v>
          </cell>
          <cell r="CU401">
            <v>0</v>
          </cell>
        </row>
        <row r="402">
          <cell r="A402">
            <v>402</v>
          </cell>
          <cell r="B402" t="str">
            <v>CONTRATO DE PRESTACIÓN DE SERVICIOS PROFESIONALES Y/O APOYO A LA GESTIÓN</v>
          </cell>
          <cell r="C402" t="str">
            <v>ESDOP 462 DE 2022</v>
          </cell>
          <cell r="D402" t="str">
            <v>CONTRATACIÓN DIRECTA</v>
          </cell>
          <cell r="E402" t="str">
            <v>ANGELA PATRICIA GARZON TORRES</v>
          </cell>
          <cell r="F402" t="str">
            <v>FEMENINO</v>
          </cell>
          <cell r="G402">
            <v>23754579</v>
          </cell>
          <cell r="H402">
            <v>1</v>
          </cell>
          <cell r="I402" t="str">
            <v xml:space="preserve"> Apoyar a la SCRD mediante la asistencia a las actividades relacionadas a la supervisión, y las acciones de seguimiento en cuanto a comités, mesas de trabajo y espacios de concertación con los beneficiarios en el marco del programa Es Cultura Local durante la vigencia 2022, en el marco del Plan Distrital de Desarrollo 2020-2024 "Un Nuevo Contrato Social y Ambiental para la Bogotá del siglo XXI" y del proyecto de inversión 7881 "Generación de desarrollo social y económico sostenible a través de actividades culturales y creativas en Bogotá"</v>
          </cell>
          <cell r="J402" t="str">
            <v>17 17. Contrato de Prestación de Servicios</v>
          </cell>
          <cell r="K402" t="str">
            <v>1 Contratista</v>
          </cell>
          <cell r="L402" t="str">
            <v xml:space="preserve">1 Natural </v>
          </cell>
          <cell r="M402" t="str">
            <v>2 Privada (1)</v>
          </cell>
          <cell r="N402" t="str">
            <v>4 Persona Natural (2)</v>
          </cell>
          <cell r="O402" t="str">
            <v xml:space="preserve">31 31-Servicios Profesionales </v>
          </cell>
          <cell r="P402" t="str">
            <v>CR 50 B 65 28</v>
          </cell>
          <cell r="Q402">
            <v>3114749363</v>
          </cell>
          <cell r="R402" t="str">
            <v>angela.garzon@scrd.gov.co</v>
          </cell>
          <cell r="S402">
            <v>26385</v>
          </cell>
          <cell r="T402">
            <v>50</v>
          </cell>
          <cell r="U402" t="str">
            <v>BOYACÁ, MIRAFLORES</v>
          </cell>
          <cell r="V402" t="str">
            <v>LICENCIADA EN CIENCIAS DE LA EDUCACIÓN - EDUCACIÓN PREESCOLAR - y TITULO DE MAESTRÍA EN EDUCACIÓN con más de 2 años experiencia profesional.</v>
          </cell>
          <cell r="W402" t="str">
            <v>NO APLICA</v>
          </cell>
          <cell r="X402" t="str">
            <v>NO APLICA</v>
          </cell>
          <cell r="Y402" t="str">
            <v>CO1.PCCNTR.3524146</v>
          </cell>
          <cell r="Z402" t="str">
            <v>https://community.secop.gov.co/Public/Tendering/ContractNoticePhases/View?PPI=CO1.PPI.17280539&amp;isFromPublicArea=True&amp;isModal=False</v>
          </cell>
          <cell r="AA402">
            <v>44589</v>
          </cell>
          <cell r="AB402" t="str">
            <v>5 Contratación directa</v>
          </cell>
          <cell r="AC402" t="str">
            <v>33 Prestación de Servicios Profesionales y Apoyo (5-8)</v>
          </cell>
          <cell r="AE402" t="str">
            <v>1 1. Ley 80</v>
          </cell>
          <cell r="AF402" t="str">
            <v>SUBSECRETARIA DE GOBERNANZA</v>
          </cell>
          <cell r="AG402" t="str">
            <v>DIRECCION DE ECONOMIA ESTUDIOS Y POLITICA</v>
          </cell>
          <cell r="AH402" t="str">
            <v>1 1. Inversión</v>
          </cell>
          <cell r="AI402">
            <v>7881</v>
          </cell>
          <cell r="AJ402" t="str">
            <v>O2301160124000000</v>
          </cell>
          <cell r="AK402" t="str">
            <v>Generación de desarrollo social y económico sostenible a través de actividades culturales y creativas en Bogotá.</v>
          </cell>
          <cell r="AO402">
            <v>95453088</v>
          </cell>
          <cell r="AR402">
            <v>95453088</v>
          </cell>
          <cell r="AV402">
            <v>8703929</v>
          </cell>
          <cell r="AW402">
            <v>435</v>
          </cell>
          <cell r="AX402">
            <v>95453088</v>
          </cell>
          <cell r="AY402">
            <v>44592</v>
          </cell>
          <cell r="AZ402">
            <v>516</v>
          </cell>
          <cell r="BA402">
            <v>95743208</v>
          </cell>
          <cell r="BB402">
            <v>44588</v>
          </cell>
          <cell r="BC402" t="str">
            <v>6 6: Prestacion de servicios</v>
          </cell>
          <cell r="BD402" t="str">
            <v>1 Nacional</v>
          </cell>
          <cell r="BE402" t="str">
            <v>3 3. Único Contratista</v>
          </cell>
          <cell r="BF402">
            <v>44589</v>
          </cell>
          <cell r="BG402">
            <v>44593</v>
          </cell>
          <cell r="BH402">
            <v>44925</v>
          </cell>
          <cell r="BI402">
            <v>44925</v>
          </cell>
          <cell r="BJ402" t="str">
            <v>2 2-Ejecución</v>
          </cell>
          <cell r="BK402" t="str">
            <v>1 1. Días</v>
          </cell>
          <cell r="BL402">
            <v>332</v>
          </cell>
          <cell r="BO402">
            <v>332</v>
          </cell>
          <cell r="BP402">
            <v>44592</v>
          </cell>
          <cell r="BQ402">
            <v>44589</v>
          </cell>
          <cell r="BR402">
            <v>45112</v>
          </cell>
          <cell r="CE402" t="str">
            <v>PENDIENTE</v>
          </cell>
          <cell r="CF402" t="str">
            <v>PENDIENTE</v>
          </cell>
          <cell r="CG402" t="str">
            <v>3 3. Municipal</v>
          </cell>
          <cell r="CH402" t="str">
            <v>2 2. Transferencias</v>
          </cell>
          <cell r="CI402" t="str">
            <v>1 1-Pesos Colombianos</v>
          </cell>
          <cell r="CJ402" t="str">
            <v>149 3. Bogotá D.C.</v>
          </cell>
          <cell r="CK402" t="str">
            <v>17 17 La Candelaria</v>
          </cell>
          <cell r="CL402" t="str">
            <v>LA CANDELARIA</v>
          </cell>
          <cell r="CM402" t="str">
            <v>1 1. Única</v>
          </cell>
          <cell r="CN402" t="str">
            <v>4 CARRERA</v>
          </cell>
          <cell r="CO402">
            <v>8</v>
          </cell>
          <cell r="CP402">
            <v>9</v>
          </cell>
          <cell r="CQ402">
            <v>83</v>
          </cell>
          <cell r="CR402" t="str">
            <v>1 Interno</v>
          </cell>
          <cell r="CS402" t="str">
            <v>MAURICIO AGUDELO RUIZ</v>
          </cell>
          <cell r="CT402">
            <v>71315546</v>
          </cell>
          <cell r="CU402">
            <v>0</v>
          </cell>
        </row>
        <row r="403">
          <cell r="A403">
            <v>403</v>
          </cell>
          <cell r="B403" t="str">
            <v>CONTRATO DE PRESTACIÓN DE SERVICIOS PROFESIONALES Y/O APOYO A LA GESTIÓN</v>
          </cell>
          <cell r="C403" t="str">
            <v>ESDOP 467 DE 2022</v>
          </cell>
          <cell r="D403" t="str">
            <v>CONTRATACIÓN DIRECTA</v>
          </cell>
          <cell r="E403" t="str">
            <v>ADRIANA  ECHAVARRIA QUIROS</v>
          </cell>
          <cell r="F403" t="str">
            <v>FEMENINO</v>
          </cell>
          <cell r="G403">
            <v>39529660</v>
          </cell>
          <cell r="H403">
            <v>5</v>
          </cell>
          <cell r="I403" t="str">
            <v xml:space="preserve"> Prestar de manera autónoma los servicios profesionales a la Secretaría Distrital de Cultura, Recreación y Deporte (SCRD) para apoyar la supervisión y seguimiento de los contratos y convenios relacionados con el programa Es Cultura Local en cumplimiento de la meta 4 del proyecto de inversión 7650 durante la vigencia 2022.</v>
          </cell>
          <cell r="J403" t="str">
            <v>17 17. Contrato de Prestación de Servicios</v>
          </cell>
          <cell r="K403" t="str">
            <v>1 Contratista</v>
          </cell>
          <cell r="L403" t="str">
            <v xml:space="preserve">1 Natural </v>
          </cell>
          <cell r="M403" t="str">
            <v>2 Privada (1)</v>
          </cell>
          <cell r="N403" t="str">
            <v>4 Persona Natural (2)</v>
          </cell>
          <cell r="O403" t="str">
            <v xml:space="preserve">31 31-Servicios Profesionales </v>
          </cell>
          <cell r="P403" t="str">
            <v>CL 23 G 75 56</v>
          </cell>
          <cell r="Q403">
            <v>2630105</v>
          </cell>
          <cell r="R403" t="str">
            <v>adriana.echavarria@scrd.gov.co</v>
          </cell>
          <cell r="S403">
            <v>22723</v>
          </cell>
          <cell r="T403">
            <v>60</v>
          </cell>
          <cell r="U403" t="str">
            <v>BOGOTÁ, BOGOTÁ D.C.</v>
          </cell>
          <cell r="V403" t="str">
            <v xml:space="preserve">Profesional  áreas de bellas artes, ciencias humanas con maestría y dos (2) años de experiencia profesional. </v>
          </cell>
          <cell r="W403" t="str">
            <v>NO APLICA</v>
          </cell>
          <cell r="X403" t="str">
            <v>NO APLICA</v>
          </cell>
          <cell r="Y403" t="str">
            <v>CO1.PCCNTR.3526046</v>
          </cell>
          <cell r="Z403" t="str">
            <v>https://community.secop.gov.co/Public/Tendering/ContractNoticePhases/View?PPI=CO1.PPI.17297425&amp;isFromPublicArea=True&amp;isModal=False</v>
          </cell>
          <cell r="AA403">
            <v>44589</v>
          </cell>
          <cell r="AB403" t="str">
            <v>5 Contratación directa</v>
          </cell>
          <cell r="AC403" t="str">
            <v>33 Prestación de Servicios Profesionales y Apoyo (5-8)</v>
          </cell>
          <cell r="AE403" t="str">
            <v>1 1. Ley 80</v>
          </cell>
          <cell r="AF403" t="str">
            <v>SUBSECRETARIA DE GOBERNANZA</v>
          </cell>
          <cell r="AG403" t="str">
            <v>DIRECCION DE ECONOMIA ESTUDIOS Y POLITICA</v>
          </cell>
          <cell r="AH403" t="str">
            <v>1 1. Inversión</v>
          </cell>
          <cell r="AI403">
            <v>7881</v>
          </cell>
          <cell r="AJ403" t="str">
            <v>O2301160124000000</v>
          </cell>
          <cell r="AK403" t="str">
            <v>Generación de desarrollo social y económico sostenible a través de actividades culturales y creativas en Bogotá.</v>
          </cell>
          <cell r="AO403">
            <v>52223574</v>
          </cell>
          <cell r="AR403">
            <v>52223574</v>
          </cell>
          <cell r="AV403">
            <v>8703929</v>
          </cell>
          <cell r="AW403">
            <v>439</v>
          </cell>
          <cell r="AX403">
            <v>52223574</v>
          </cell>
          <cell r="AY403">
            <v>44592</v>
          </cell>
          <cell r="AZ403">
            <v>469</v>
          </cell>
          <cell r="BA403">
            <v>52223574</v>
          </cell>
          <cell r="BB403">
            <v>44585</v>
          </cell>
          <cell r="BC403" t="str">
            <v>6 6: Prestacion de servicios</v>
          </cell>
          <cell r="BD403" t="str">
            <v>1 Nacional</v>
          </cell>
          <cell r="BE403" t="str">
            <v>3 3. Único Contratista</v>
          </cell>
          <cell r="BF403">
            <v>44589</v>
          </cell>
          <cell r="BG403">
            <v>44596</v>
          </cell>
          <cell r="BH403">
            <v>44777</v>
          </cell>
          <cell r="BI403">
            <v>44777</v>
          </cell>
          <cell r="BJ403" t="str">
            <v>2 2-Ejecución</v>
          </cell>
          <cell r="BK403" t="str">
            <v>1 1. Días</v>
          </cell>
          <cell r="BL403">
            <v>181</v>
          </cell>
          <cell r="BO403">
            <v>181</v>
          </cell>
          <cell r="BP403">
            <v>44596</v>
          </cell>
          <cell r="BQ403">
            <v>44589</v>
          </cell>
          <cell r="BR403">
            <v>44956</v>
          </cell>
          <cell r="CE403" t="str">
            <v>PENDIENTE</v>
          </cell>
          <cell r="CF403" t="str">
            <v>PENDIENTE</v>
          </cell>
          <cell r="CG403" t="str">
            <v>3 3. Municipal</v>
          </cell>
          <cell r="CH403" t="str">
            <v>2 2. Transferencias</v>
          </cell>
          <cell r="CI403" t="str">
            <v>1 1-Pesos Colombianos</v>
          </cell>
          <cell r="CJ403" t="str">
            <v>149 3. Bogotá D.C.</v>
          </cell>
          <cell r="CK403" t="str">
            <v>17 17 La Candelaria</v>
          </cell>
          <cell r="CL403" t="str">
            <v>LA CANDELARIA</v>
          </cell>
          <cell r="CM403" t="str">
            <v>1 1. Única</v>
          </cell>
          <cell r="CN403" t="str">
            <v>4 CARRERA</v>
          </cell>
          <cell r="CO403">
            <v>8</v>
          </cell>
          <cell r="CP403">
            <v>9</v>
          </cell>
          <cell r="CQ403">
            <v>83</v>
          </cell>
          <cell r="CR403" t="str">
            <v>1 Interno</v>
          </cell>
          <cell r="CS403" t="str">
            <v>MAURICIO AGUDELO RUIZ</v>
          </cell>
          <cell r="CT403">
            <v>71315546</v>
          </cell>
          <cell r="CU403">
            <v>0</v>
          </cell>
        </row>
        <row r="404">
          <cell r="A404">
            <v>404</v>
          </cell>
          <cell r="B404" t="str">
            <v>CONTRATO DE PRESTACIÓN DE SERVICIOS PROFESIONALES Y/O APOYO A LA GESTIÓN</v>
          </cell>
          <cell r="C404" t="str">
            <v>ESDOP 96 DE 2022</v>
          </cell>
          <cell r="D404" t="str">
            <v>CONTRATACIÓN DIRECTA</v>
          </cell>
          <cell r="E404" t="str">
            <v>LAURA MARIA MONTOYA VELEZ</v>
          </cell>
          <cell r="F404" t="str">
            <v>FEMENINO</v>
          </cell>
          <cell r="G404">
            <v>43876314</v>
          </cell>
          <cell r="H404">
            <v>3</v>
          </cell>
          <cell r="I404" t="str">
            <v xml:space="preserve"> Prestar con plena autonomía técnica y administrativa sus servicios profesionales para apoyar la ejecución del proyecto de inversión 7880 en la meta No.1 para la vigencia 2022, en las actividades de los procesos de articulación de los sistemas de planeación y gestión de la Dirección de Lectura y Bibliotecas - BibloRed.</v>
          </cell>
          <cell r="J404" t="str">
            <v>17 17. Contrato de Prestación de Servicios</v>
          </cell>
          <cell r="K404" t="str">
            <v>1 Contratista</v>
          </cell>
          <cell r="L404" t="str">
            <v xml:space="preserve">1 Natural </v>
          </cell>
          <cell r="M404" t="str">
            <v>2 Privada (1)</v>
          </cell>
          <cell r="N404" t="str">
            <v>4 Persona Natural (2)</v>
          </cell>
          <cell r="O404" t="str">
            <v xml:space="preserve">31 31-Servicios Profesionales </v>
          </cell>
          <cell r="P404" t="str">
            <v>calle 23 G 75 56</v>
          </cell>
          <cell r="Q404">
            <v>3165776087</v>
          </cell>
          <cell r="R404" t="str">
            <v>laura.montoya@scrd.gov.co</v>
          </cell>
          <cell r="S404">
            <v>22723</v>
          </cell>
          <cell r="T404">
            <v>60</v>
          </cell>
          <cell r="U404" t="str">
            <v>BOGOTÁ, BOGOTÁ D.C.</v>
          </cell>
          <cell r="V404" t="str">
            <v>Profesional en Gobierno y Relaciones Internacionales. Magister en Ciencias Administrativas en Diplomacia y Relaciones Internacionales, y cuenta con más de 5 años de experiencia en planeación y administración de proyectos</v>
          </cell>
          <cell r="W404" t="str">
            <v>NO APLICA</v>
          </cell>
          <cell r="X404" t="str">
            <v>NO APLICA</v>
          </cell>
          <cell r="Y404" t="str">
            <v>CO1.PCCNTR.3526670</v>
          </cell>
          <cell r="Z404" t="str">
            <v>https://community.secop.gov.co/Public/Tendering/ContractNoticePhases/View?PPI=CO1.PPI.17336992&amp;isFromPublicArea=True&amp;isModal=False</v>
          </cell>
          <cell r="AA404">
            <v>44589</v>
          </cell>
          <cell r="AB404" t="str">
            <v>5 Contratación directa</v>
          </cell>
          <cell r="AC404" t="str">
            <v>33 Prestación de Servicios Profesionales y Apoyo (5-8)</v>
          </cell>
          <cell r="AE404" t="str">
            <v>1 1. Ley 80</v>
          </cell>
          <cell r="AF404" t="str">
            <v>DIRECCIÓN DE LECTURA Y BIBLIOTECAS</v>
          </cell>
          <cell r="AG404" t="str">
            <v>DIRECCIÓN DE LECTURA Y BIBLIOTECAS</v>
          </cell>
          <cell r="AH404" t="str">
            <v>1 1. Inversión</v>
          </cell>
          <cell r="AI404">
            <v>7881</v>
          </cell>
          <cell r="AJ404" t="str">
            <v>O2301160124000000</v>
          </cell>
          <cell r="AK404" t="str">
            <v>Generación de desarrollo social y económico sostenible a través de actividades culturales y creativas en Bogotá.</v>
          </cell>
          <cell r="AO404">
            <v>103606316</v>
          </cell>
          <cell r="AR404">
            <v>103606316</v>
          </cell>
          <cell r="AV404">
            <v>9418756</v>
          </cell>
          <cell r="AW404">
            <v>425</v>
          </cell>
          <cell r="AX404">
            <v>103606316</v>
          </cell>
          <cell r="AY404">
            <v>44589</v>
          </cell>
          <cell r="AZ404">
            <v>288</v>
          </cell>
          <cell r="BA404">
            <v>103606316</v>
          </cell>
          <cell r="BB404">
            <v>44573</v>
          </cell>
          <cell r="BC404" t="str">
            <v>6 6: Prestacion de servicios</v>
          </cell>
          <cell r="BD404" t="str">
            <v>1 Nacional</v>
          </cell>
          <cell r="BE404" t="str">
            <v>3 3. Único Contratista</v>
          </cell>
          <cell r="BF404">
            <v>44589</v>
          </cell>
          <cell r="BG404">
            <v>44595</v>
          </cell>
          <cell r="BH404">
            <v>44925</v>
          </cell>
          <cell r="BI404">
            <v>44925</v>
          </cell>
          <cell r="BJ404" t="str">
            <v>2 2-Ejecución</v>
          </cell>
          <cell r="BK404" t="str">
            <v>1 1. Días</v>
          </cell>
          <cell r="BL404">
            <v>330</v>
          </cell>
          <cell r="BO404">
            <v>330</v>
          </cell>
          <cell r="BP404">
            <v>44593</v>
          </cell>
          <cell r="BQ404">
            <v>44589</v>
          </cell>
          <cell r="BR404">
            <v>45108</v>
          </cell>
          <cell r="CE404" t="str">
            <v>PENDIENTE</v>
          </cell>
          <cell r="CF404" t="str">
            <v>PENDIENTE</v>
          </cell>
          <cell r="CG404" t="str">
            <v>3 3. Municipal</v>
          </cell>
          <cell r="CH404" t="str">
            <v>2 2. Transferencias</v>
          </cell>
          <cell r="CI404" t="str">
            <v>1 1-Pesos Colombianos</v>
          </cell>
          <cell r="CJ404" t="str">
            <v>149 3. Bogotá D.C.</v>
          </cell>
          <cell r="CK404" t="str">
            <v>17 17 La Candelaria</v>
          </cell>
          <cell r="CL404" t="str">
            <v>LA CANDELARIA</v>
          </cell>
          <cell r="CM404" t="str">
            <v>1 1. Única</v>
          </cell>
          <cell r="CN404" t="str">
            <v>4 CARRERA</v>
          </cell>
          <cell r="CO404">
            <v>8</v>
          </cell>
          <cell r="CP404">
            <v>9</v>
          </cell>
          <cell r="CQ404">
            <v>83</v>
          </cell>
          <cell r="CR404" t="str">
            <v>1 Interno</v>
          </cell>
          <cell r="CS404" t="str">
            <v>MARIA CONSUELO GAITAN GAITAN</v>
          </cell>
          <cell r="CT404">
            <v>35465821</v>
          </cell>
          <cell r="CU404">
            <v>3</v>
          </cell>
        </row>
        <row r="405">
          <cell r="A405">
            <v>405</v>
          </cell>
          <cell r="B405" t="str">
            <v>CONTRATO DE PRESTACIÓN DE SERVICIOS PROFESIONALES Y/O APOYO A LA GESTIÓN</v>
          </cell>
          <cell r="C405" t="str">
            <v>ESDOP 487 DE 2022</v>
          </cell>
          <cell r="D405" t="str">
            <v>CONTRATACIÓN DIRECTA</v>
          </cell>
          <cell r="E405" t="str">
            <v>ADELA MARCELA TRIANA AREVALO</v>
          </cell>
          <cell r="F405" t="str">
            <v>FEMENINO</v>
          </cell>
          <cell r="G405">
            <v>1015402665</v>
          </cell>
          <cell r="H405">
            <v>9</v>
          </cell>
          <cell r="I405" t="str">
            <v xml:space="preserve"> Prestar servicios profesionales para apoyar a la Dirección de Economía, Estudios y Política en el desarrollo, seguimiento y cierre del componente técnico y administrativo de los proyectos asociados con la meta "Apoyar MiPymes y/o emprendimientos culturales y creativos, en el marco del componente A del programa Es Cultura Local y en articulación con la meta No. 2 del proyecto de inversión 7881</v>
          </cell>
          <cell r="J405" t="str">
            <v>17 17. Contrato de Prestación de Servicios</v>
          </cell>
          <cell r="K405" t="str">
            <v>1 Contratista</v>
          </cell>
          <cell r="L405" t="str">
            <v xml:space="preserve">1 Natural </v>
          </cell>
          <cell r="M405" t="str">
            <v>2 Privada (1)</v>
          </cell>
          <cell r="N405" t="str">
            <v>4 Persona Natural (2)</v>
          </cell>
          <cell r="O405" t="str">
            <v xml:space="preserve">31 31-Servicios Profesionales </v>
          </cell>
          <cell r="P405" t="str">
            <v>CL 69 23 25 P 3 B</v>
          </cell>
          <cell r="Q405">
            <v>4670732</v>
          </cell>
          <cell r="R405" t="str">
            <v>adela.triana@scrd.gov.co</v>
          </cell>
          <cell r="S405">
            <v>32125</v>
          </cell>
          <cell r="T405">
            <v>35</v>
          </cell>
          <cell r="U405" t="str">
            <v>BOGOTÁ, BOGOTÁ D.C.</v>
          </cell>
          <cell r="V405" t="str">
            <v xml:space="preserve">Diseñadora Industrial con especialización en gerencia de mercadeo, con tres (3)
años de experiencia profesional. </v>
          </cell>
          <cell r="W405" t="str">
            <v>NO APLICA</v>
          </cell>
          <cell r="X405" t="str">
            <v>NO APLICA</v>
          </cell>
          <cell r="Y405" t="str">
            <v>CO1.PCCNTR.3528108</v>
          </cell>
          <cell r="Z405" t="str">
            <v>https://community.secop.gov.co/Public/Tendering/ContractNoticePhases/View?PPI=CO1.PPI.17332560&amp;isFromPublicArea=True&amp;isModal=False</v>
          </cell>
          <cell r="AA405">
            <v>44589</v>
          </cell>
          <cell r="AB405" t="str">
            <v>5 Contratación directa</v>
          </cell>
          <cell r="AC405" t="str">
            <v>33 Prestación de Servicios Profesionales y Apoyo (5-8)</v>
          </cell>
          <cell r="AE405" t="str">
            <v>1 1. Ley 80</v>
          </cell>
          <cell r="AF405" t="str">
            <v>SUBSECRETARIA DE GOBERNANZA</v>
          </cell>
          <cell r="AG405" t="str">
            <v>DIRECCION DE ECONOMIA ESTUDIOS Y POLITICA</v>
          </cell>
          <cell r="AH405" t="str">
            <v>1 1. Inversión</v>
          </cell>
          <cell r="AI405">
            <v>7881</v>
          </cell>
          <cell r="AJ405" t="str">
            <v>O2301160124000000</v>
          </cell>
          <cell r="AK405" t="str">
            <v>Generación de desarrollo social y económico sostenible a través de actividades culturales y creativas en Bogotá.</v>
          </cell>
          <cell r="AO405">
            <v>87601919</v>
          </cell>
          <cell r="AR405">
            <v>87601919</v>
          </cell>
          <cell r="AV405">
            <v>7988017</v>
          </cell>
          <cell r="AW405">
            <v>440</v>
          </cell>
          <cell r="AX405">
            <v>87601919</v>
          </cell>
          <cell r="AY405">
            <v>44592</v>
          </cell>
          <cell r="AZ405">
            <v>500</v>
          </cell>
          <cell r="BA405">
            <v>87868167</v>
          </cell>
          <cell r="BB405">
            <v>44586</v>
          </cell>
          <cell r="BC405" t="str">
            <v>6 6: Prestacion de servicios</v>
          </cell>
          <cell r="BD405" t="str">
            <v>1 Nacional</v>
          </cell>
          <cell r="BE405" t="str">
            <v>3 3. Único Contratista</v>
          </cell>
          <cell r="BF405">
            <v>44589</v>
          </cell>
          <cell r="BG405">
            <v>44593</v>
          </cell>
          <cell r="BH405">
            <v>44925</v>
          </cell>
          <cell r="BI405">
            <v>44925</v>
          </cell>
          <cell r="BJ405" t="str">
            <v>2 2-Ejecución</v>
          </cell>
          <cell r="BK405" t="str">
            <v>1 1. Días</v>
          </cell>
          <cell r="BL405">
            <v>332</v>
          </cell>
          <cell r="BO405">
            <v>332</v>
          </cell>
          <cell r="BP405">
            <v>44592</v>
          </cell>
          <cell r="BQ405">
            <v>44589</v>
          </cell>
          <cell r="BR405">
            <v>45112</v>
          </cell>
          <cell r="CE405" t="str">
            <v>PENDIENTE</v>
          </cell>
          <cell r="CF405" t="str">
            <v>PENDIENTE</v>
          </cell>
          <cell r="CG405" t="str">
            <v>3 3. Municipal</v>
          </cell>
          <cell r="CH405" t="str">
            <v>2 2. Transferencias</v>
          </cell>
          <cell r="CI405" t="str">
            <v>1 1-Pesos Colombianos</v>
          </cell>
          <cell r="CJ405" t="str">
            <v>149 3. Bogotá D.C.</v>
          </cell>
          <cell r="CK405" t="str">
            <v>17 17 La Candelaria</v>
          </cell>
          <cell r="CL405" t="str">
            <v>LA CANDELARIA</v>
          </cell>
          <cell r="CM405" t="str">
            <v>1 1. Única</v>
          </cell>
          <cell r="CN405" t="str">
            <v>4 CARRERA</v>
          </cell>
          <cell r="CO405">
            <v>8</v>
          </cell>
          <cell r="CP405">
            <v>9</v>
          </cell>
          <cell r="CQ405">
            <v>83</v>
          </cell>
          <cell r="CR405" t="str">
            <v>1 Interno</v>
          </cell>
          <cell r="CS405" t="str">
            <v>MAURICIO AGUDELO RUIZ</v>
          </cell>
          <cell r="CT405">
            <v>71315546</v>
          </cell>
          <cell r="CU405">
            <v>0</v>
          </cell>
        </row>
        <row r="406">
          <cell r="A406">
            <v>406</v>
          </cell>
          <cell r="B406" t="str">
            <v>CONTRATO DE PRESTACIÓN DE SERVICIOS PROFESIONALES Y/O APOYO A LA GESTIÓN</v>
          </cell>
          <cell r="C406" t="str">
            <v>ESDOP 486-2022</v>
          </cell>
          <cell r="D406" t="str">
            <v>CONTRATACIÓN DIRECTA</v>
          </cell>
          <cell r="E406" t="str">
            <v>ANGELA VIVIANA TROCHEZ PAEZ</v>
          </cell>
          <cell r="F406" t="str">
            <v>FEMENINO</v>
          </cell>
          <cell r="G406">
            <v>1018404509</v>
          </cell>
          <cell r="H406">
            <v>8</v>
          </cell>
          <cell r="I406" t="str">
            <v xml:space="preserve"> Prestar servicios profesionales para apoyar a la Dirección de Economía, Estudios y Política en el desarrollo, seguimiento y cierre del componente técnico y administrativo de los proyectos asociados con la meta "Financiar proyectos del sector cultural y creativo", en el marco del componente A del programa Es Cultura Local" y en articulación con la meta No. 2 del proyecto de inversión 7881</v>
          </cell>
          <cell r="J406" t="str">
            <v>17 17. Contrato de Prestación de Servicios</v>
          </cell>
          <cell r="K406" t="str">
            <v>1 Contratista</v>
          </cell>
          <cell r="L406" t="str">
            <v xml:space="preserve">1 Natural </v>
          </cell>
          <cell r="M406" t="str">
            <v>2 Privada (1)</v>
          </cell>
          <cell r="N406" t="str">
            <v>4 Persona Natural (2)</v>
          </cell>
          <cell r="O406" t="str">
            <v xml:space="preserve">31 31-Servicios Profesionales </v>
          </cell>
          <cell r="P406" t="str">
            <v>CL 165 8 H 65 IN 1 AP 304 BRR SAN CRISTOBAL</v>
          </cell>
          <cell r="Q406">
            <v>6709282</v>
          </cell>
          <cell r="R406" t="str">
            <v>angela.trochez@scrd.gov.co</v>
          </cell>
          <cell r="S406">
            <v>31534</v>
          </cell>
          <cell r="T406">
            <v>36</v>
          </cell>
          <cell r="U406" t="str">
            <v>BUCARAMANGA, SANTANDER</v>
          </cell>
          <cell r="V406" t="str">
            <v>Administradora Publica, con especialización y más de tres años de Experiencia profesional</v>
          </cell>
          <cell r="W406" t="str">
            <v>NO APLICA</v>
          </cell>
          <cell r="X406" t="str">
            <v>NO APLICA</v>
          </cell>
          <cell r="Y406" t="str">
            <v>CO1.PCCNTR.3528811</v>
          </cell>
          <cell r="Z406" t="str">
            <v>https://community.secop.gov.co/Public/Tendering/ContractNoticePhases/View?PPI=CO1.PPI.17273415&amp;isFromPublicArea=True&amp;isModal=False</v>
          </cell>
          <cell r="AA406">
            <v>44589</v>
          </cell>
          <cell r="AB406" t="str">
            <v>5 Contratación directa</v>
          </cell>
          <cell r="AC406" t="str">
            <v>33 Prestación de Servicios Profesionales y Apoyo (5-8)</v>
          </cell>
          <cell r="AE406" t="str">
            <v>1 1. Ley 80</v>
          </cell>
          <cell r="AF406" t="str">
            <v>SUBSECRETARIA DE GOBERNANZA</v>
          </cell>
          <cell r="AG406" t="str">
            <v>DIRECCION DE ECONOMIA ESTUDIOS Y POLITICA</v>
          </cell>
          <cell r="AH406" t="str">
            <v>1 1. Inversión</v>
          </cell>
          <cell r="AI406">
            <v>7881</v>
          </cell>
          <cell r="AJ406" t="str">
            <v>O2301160124000000</v>
          </cell>
          <cell r="AK406" t="str">
            <v>Generación de desarrollo social y económico sostenible a través de actividades culturales y creativas en Bogotá.</v>
          </cell>
          <cell r="AO406">
            <v>87601920</v>
          </cell>
          <cell r="AR406">
            <v>87601920</v>
          </cell>
          <cell r="AV406">
            <v>7988017</v>
          </cell>
          <cell r="AW406">
            <v>436</v>
          </cell>
          <cell r="AX406">
            <v>87601920</v>
          </cell>
          <cell r="AY406">
            <v>44592</v>
          </cell>
          <cell r="AZ406">
            <v>499</v>
          </cell>
          <cell r="BA406">
            <v>87868167</v>
          </cell>
          <cell r="BB406">
            <v>44586</v>
          </cell>
          <cell r="BC406" t="str">
            <v>6 6: Prestacion de servicios</v>
          </cell>
          <cell r="BD406" t="str">
            <v>1 Nacional</v>
          </cell>
          <cell r="BE406" t="str">
            <v>3 3. Único Contratista</v>
          </cell>
          <cell r="BF406">
            <v>44589</v>
          </cell>
          <cell r="BG406">
            <v>44593</v>
          </cell>
          <cell r="BH406">
            <v>44925</v>
          </cell>
          <cell r="BI406">
            <v>44925</v>
          </cell>
          <cell r="BJ406" t="str">
            <v>2 2-Ejecución</v>
          </cell>
          <cell r="BK406" t="str">
            <v>1 1. Días</v>
          </cell>
          <cell r="BL406">
            <v>332</v>
          </cell>
          <cell r="BO406">
            <v>332</v>
          </cell>
          <cell r="BP406">
            <v>44592</v>
          </cell>
          <cell r="BQ406">
            <v>44589</v>
          </cell>
          <cell r="BR406">
            <v>45112</v>
          </cell>
          <cell r="CE406" t="str">
            <v>PENDIENTE</v>
          </cell>
          <cell r="CF406" t="str">
            <v>PENDIENTE</v>
          </cell>
          <cell r="CG406" t="str">
            <v>3 3. Municipal</v>
          </cell>
          <cell r="CH406" t="str">
            <v>2 2. Transferencias</v>
          </cell>
          <cell r="CI406" t="str">
            <v>1 1-Pesos Colombianos</v>
          </cell>
          <cell r="CJ406" t="str">
            <v>149 3. Bogotá D.C.</v>
          </cell>
          <cell r="CK406" t="str">
            <v>17 17 La Candelaria</v>
          </cell>
          <cell r="CL406" t="str">
            <v>LA CANDELARIA</v>
          </cell>
          <cell r="CM406" t="str">
            <v>1 1. Única</v>
          </cell>
          <cell r="CN406" t="str">
            <v>4 CARRERA</v>
          </cell>
          <cell r="CO406">
            <v>8</v>
          </cell>
          <cell r="CP406">
            <v>9</v>
          </cell>
          <cell r="CQ406">
            <v>83</v>
          </cell>
          <cell r="CR406" t="str">
            <v>1 Interno</v>
          </cell>
          <cell r="CS406" t="str">
            <v>MAURICIO AGUDELO RUIZ</v>
          </cell>
          <cell r="CT406">
            <v>71315546</v>
          </cell>
          <cell r="CU406">
            <v>0</v>
          </cell>
          <cell r="CW406" t="str">
            <v>ADMINISTRADOR PUBLICO</v>
          </cell>
        </row>
        <row r="407">
          <cell r="A407">
            <v>407</v>
          </cell>
          <cell r="B407" t="str">
            <v>CONTRATO DE SEGURO</v>
          </cell>
          <cell r="C407" t="str">
            <v>Orden de compra 86219 
Esdop 503 de 2022</v>
          </cell>
          <cell r="D407" t="str">
            <v>SELECCIÓN ABREVIADA- ACUERDO MARCO DE PRECIOS</v>
          </cell>
          <cell r="E407" t="str">
            <v>LA PREVISORA S.A.</v>
          </cell>
          <cell r="F407" t="str">
            <v>NO APLICA</v>
          </cell>
          <cell r="G407">
            <v>860002400</v>
          </cell>
          <cell r="H407">
            <v>2</v>
          </cell>
          <cell r="I407" t="str">
            <v>Adquirir el servicio de seguro obligatorio de accidentes de tránsito (SOAT).</v>
          </cell>
          <cell r="J407" t="str">
            <v>8 8. Compraventa</v>
          </cell>
          <cell r="K407" t="str">
            <v>1 Contratista</v>
          </cell>
          <cell r="L407" t="str">
            <v>2 Jurídica</v>
          </cell>
          <cell r="M407" t="str">
            <v>2 Privada (1)</v>
          </cell>
          <cell r="N407" t="str">
            <v>3 Privadas (2)</v>
          </cell>
          <cell r="O407" t="str">
            <v xml:space="preserve">72 72-Contrato de Seguros </v>
          </cell>
          <cell r="P407" t="str">
            <v>Calle 57 # 9 -07</v>
          </cell>
          <cell r="Q407" t="str">
            <v>348 7555</v>
          </cell>
          <cell r="R407" t="str">
            <v>contactenos@previsora.gov.co</v>
          </cell>
          <cell r="S407" t="str">
            <v>NO APLICA</v>
          </cell>
          <cell r="T407" t="str">
            <v>NO APLICA</v>
          </cell>
          <cell r="U407" t="str">
            <v>NO APLICA</v>
          </cell>
          <cell r="V407" t="str">
            <v>NO APLICA</v>
          </cell>
          <cell r="W407" t="str">
            <v>ALVARO HERNAN VELEZ MILAN</v>
          </cell>
          <cell r="X407">
            <v>6357600</v>
          </cell>
          <cell r="Y407" t="str">
            <v>ORDEN DE COMPRA 86219</v>
          </cell>
          <cell r="Z407" t="str">
            <v>https://colombiacompra.gov.co/tienda-virtual-del-estado-colombiano/ordenes-compra/86219</v>
          </cell>
          <cell r="AA407">
            <v>44623</v>
          </cell>
          <cell r="AB407" t="str">
            <v>2 Selección abreviada</v>
          </cell>
          <cell r="AC407" t="str">
            <v>4 Adquisión o Suministro de Bienes y Servicios de Carácterísticas Técnicas Uniformes y de Común Utilización (Procedimiento: Siubasta Inversa, Acuerdo Marco de Precios, Bolsa de Productos) (2)</v>
          </cell>
          <cell r="AE407" t="str">
            <v>1 1. Ley 80</v>
          </cell>
          <cell r="AF407" t="str">
            <v>DIRECCION DE GESTION CORPORATIVA</v>
          </cell>
          <cell r="AG407" t="str">
            <v>GRUPO INTERNO DE TRABAJO DE SERVICIOS ADMINISTRATIVOS</v>
          </cell>
          <cell r="AH407" t="str">
            <v>2 2. Funcionamiento</v>
          </cell>
          <cell r="AI407" t="str">
            <v>FUNCIONAMIENTO</v>
          </cell>
          <cell r="AJ407" t="str">
            <v>O212020200701030471347</v>
          </cell>
          <cell r="AK407" t="str">
            <v>Servicio de seguro obligatorio de accidentes de tránsito (SOAT)</v>
          </cell>
          <cell r="AO407">
            <v>780400</v>
          </cell>
          <cell r="AR407">
            <v>780400</v>
          </cell>
          <cell r="AV407" t="str">
            <v>NO APLICA</v>
          </cell>
          <cell r="AW407" t="str">
            <v>486
487</v>
          </cell>
          <cell r="AX407" t="str">
            <v>700000
80400</v>
          </cell>
          <cell r="AY407" t="str">
            <v>4/03/2022
4/03/2022</v>
          </cell>
          <cell r="AZ407" t="str">
            <v>543
564</v>
          </cell>
          <cell r="BA407" t="str">
            <v>700000
100000</v>
          </cell>
          <cell r="BB407" t="str">
            <v>17/02/2022
02/03/2022</v>
          </cell>
          <cell r="BC407" t="str">
            <v>24 24:Otro</v>
          </cell>
          <cell r="BD407" t="str">
            <v>1 Nacional</v>
          </cell>
          <cell r="BE407" t="str">
            <v>3 3. Único Contratista</v>
          </cell>
          <cell r="BF407">
            <v>44623</v>
          </cell>
          <cell r="BG407">
            <v>44627</v>
          </cell>
          <cell r="BH407">
            <v>44991</v>
          </cell>
          <cell r="BI407">
            <v>44991</v>
          </cell>
          <cell r="BJ407" t="str">
            <v>2 2-Ejecución</v>
          </cell>
          <cell r="BK407" t="str">
            <v>1 1. Días</v>
          </cell>
          <cell r="BL407">
            <v>364</v>
          </cell>
          <cell r="BO407">
            <v>364</v>
          </cell>
          <cell r="BP407" t="str">
            <v>NO APLICA</v>
          </cell>
          <cell r="BQ407" t="str">
            <v>NO APLICA</v>
          </cell>
          <cell r="BR407" t="str">
            <v>NO APLICA</v>
          </cell>
          <cell r="BS407" t="str">
            <v>NO APLICA</v>
          </cell>
          <cell r="BT407" t="str">
            <v>NO APLICA</v>
          </cell>
          <cell r="BU407" t="str">
            <v>NO APLICA</v>
          </cell>
          <cell r="BV407" t="str">
            <v>NO APLICA</v>
          </cell>
          <cell r="BW407" t="str">
            <v>NO APLICA</v>
          </cell>
          <cell r="BX407" t="str">
            <v>NO APLICA</v>
          </cell>
          <cell r="CA407" t="str">
            <v>NO APLICA</v>
          </cell>
          <cell r="CB407" t="str">
            <v>NO APLICA</v>
          </cell>
          <cell r="CC407" t="str">
            <v>NO APLICA</v>
          </cell>
          <cell r="CD407" t="str">
            <v>NO APLICA</v>
          </cell>
          <cell r="CE407" t="str">
            <v>PENDIENTE</v>
          </cell>
          <cell r="CF407" t="str">
            <v>PENDIENTE</v>
          </cell>
          <cell r="CG407" t="str">
            <v>3 3. Municipal</v>
          </cell>
          <cell r="CH407" t="str">
            <v>2 2. Transferencias</v>
          </cell>
          <cell r="CI407" t="str">
            <v>1 1-Pesos Colombianos</v>
          </cell>
          <cell r="CJ407" t="str">
            <v>149 3. Bogotá D.C.</v>
          </cell>
          <cell r="CK407" t="str">
            <v>17 17 La Candelaria</v>
          </cell>
          <cell r="CL407" t="str">
            <v>LA CANDELARIA</v>
          </cell>
          <cell r="CM407" t="str">
            <v>1 1. Única</v>
          </cell>
          <cell r="CN407" t="str">
            <v>4 CARRERA</v>
          </cell>
          <cell r="CO407">
            <v>8</v>
          </cell>
          <cell r="CP407">
            <v>9</v>
          </cell>
          <cell r="CQ407">
            <v>83</v>
          </cell>
          <cell r="CR407" t="str">
            <v>1 Interno</v>
          </cell>
          <cell r="CS407" t="str">
            <v>GLORIA PATRICIA CASTRO GOMEZ</v>
          </cell>
          <cell r="CT407">
            <v>51615620</v>
          </cell>
          <cell r="CU407">
            <v>2</v>
          </cell>
          <cell r="CW407" t="str">
            <v>NO APLICA</v>
          </cell>
        </row>
        <row r="408">
          <cell r="A408">
            <v>408</v>
          </cell>
          <cell r="B408" t="str">
            <v xml:space="preserve">CONTRATO DE PRESTACIÓN DE SERVICIOS   </v>
          </cell>
          <cell r="C408" t="str">
            <v>SCRD-MIC-001-001-2022</v>
          </cell>
          <cell r="D408" t="str">
            <v>MÍNIMA CUANTÍA</v>
          </cell>
          <cell r="E408" t="str">
            <v>CAR SCANNERS S.A.S.</v>
          </cell>
          <cell r="F408" t="str">
            <v>NO APLICA</v>
          </cell>
          <cell r="G408">
            <v>900693270</v>
          </cell>
          <cell r="H408">
            <v>1</v>
          </cell>
          <cell r="I408" t="str">
            <v>Contratar el servicio de mantenimiento del vehículo de propiedad de la SCRD, con suministro de repuestos</v>
          </cell>
          <cell r="J408" t="str">
            <v>17 17. Contrato de Prestación de Servicios</v>
          </cell>
          <cell r="K408" t="str">
            <v>1 Contratista</v>
          </cell>
          <cell r="L408" t="str">
            <v>2 Jurídica</v>
          </cell>
          <cell r="M408" t="str">
            <v>2 Privada (1)</v>
          </cell>
          <cell r="N408" t="str">
            <v>3 Privadas (2)</v>
          </cell>
          <cell r="O408" t="str">
            <v>30 30-Servicios de Mantenimiento y/o Reparación</v>
          </cell>
          <cell r="P408" t="str">
            <v>Carrera 55 A # 79B - 3</v>
          </cell>
          <cell r="Q408">
            <v>3143556051</v>
          </cell>
          <cell r="R408" t="str">
            <v>carscanners@outlook.com</v>
          </cell>
          <cell r="S408" t="str">
            <v>NO APLICA</v>
          </cell>
          <cell r="T408" t="str">
            <v>NO APLICA</v>
          </cell>
          <cell r="U408" t="str">
            <v>NO APLICA</v>
          </cell>
          <cell r="V408" t="str">
            <v>NO APLICA</v>
          </cell>
          <cell r="W408" t="str">
            <v>OLGA MARLEN GOMEZ RODRIGUEZ</v>
          </cell>
          <cell r="X408">
            <v>51755169</v>
          </cell>
          <cell r="Y408" t="str">
            <v>CO1.PCCNTR.3600474</v>
          </cell>
          <cell r="Z408" t="str">
            <v>https://community.secop.gov.co/Public/Tendering/ContractNoticePhases/View?PPI=CO1.PPI.17523755&amp;isFromPublicArea=True&amp;isModal=False</v>
          </cell>
          <cell r="AA408">
            <v>44603</v>
          </cell>
          <cell r="AB408" t="str">
            <v>4 Mínima cuantía</v>
          </cell>
          <cell r="AC408" t="str">
            <v>30 Porcentaje Mínima Cuantía (4)</v>
          </cell>
          <cell r="AE408" t="str">
            <v>1 1. Ley 80</v>
          </cell>
          <cell r="AF408" t="str">
            <v>DIRECCION DE GESTION CORPORATIVA</v>
          </cell>
          <cell r="AG408" t="str">
            <v>GRUPO INTERNO DE TRABAJO DE SERVICIOS ADMINISTRATIVOS</v>
          </cell>
          <cell r="AH408" t="str">
            <v>2 2. Funcionamiento</v>
          </cell>
          <cell r="AI408" t="str">
            <v>FUNCIONAMIENTO</v>
          </cell>
          <cell r="AJ408" t="str">
            <v>O2120202008078714102</v>
          </cell>
          <cell r="AK408" t="str">
            <v>Servicio de mantenimiento y reparación de vehículos automóviles</v>
          </cell>
          <cell r="AO408">
            <v>10000000</v>
          </cell>
          <cell r="AR408">
            <v>10000000</v>
          </cell>
          <cell r="AV408" t="str">
            <v>NO APLICA</v>
          </cell>
          <cell r="AW408">
            <v>499</v>
          </cell>
          <cell r="AX408">
            <v>10000000</v>
          </cell>
          <cell r="AY408">
            <v>44634</v>
          </cell>
          <cell r="AZ408">
            <v>536</v>
          </cell>
          <cell r="BA408">
            <v>10000000</v>
          </cell>
          <cell r="BB408">
            <v>44596</v>
          </cell>
          <cell r="BC408" t="str">
            <v>6 6: Prestacion de servicios</v>
          </cell>
          <cell r="BD408" t="str">
            <v>1 Nacional</v>
          </cell>
          <cell r="BE408" t="str">
            <v>3 3. Único Contratista</v>
          </cell>
          <cell r="BF408">
            <v>44624</v>
          </cell>
          <cell r="BG408">
            <v>44655</v>
          </cell>
          <cell r="BH408">
            <v>44926</v>
          </cell>
          <cell r="BI408">
            <v>44926</v>
          </cell>
          <cell r="BJ408" t="str">
            <v>2 2-Ejecución</v>
          </cell>
          <cell r="BK408" t="str">
            <v>1 1. Días</v>
          </cell>
          <cell r="BL408">
            <v>316</v>
          </cell>
          <cell r="BO408">
            <v>316</v>
          </cell>
          <cell r="BP408">
            <v>44643</v>
          </cell>
          <cell r="BQ408">
            <v>44624</v>
          </cell>
          <cell r="BR408">
            <v>45107</v>
          </cell>
          <cell r="BS408">
            <v>44624</v>
          </cell>
          <cell r="BT408">
            <v>46022</v>
          </cell>
          <cell r="BU408" t="str">
            <v>NO APLICA</v>
          </cell>
          <cell r="BV408" t="str">
            <v>NO APLICA</v>
          </cell>
          <cell r="BW408">
            <v>44624</v>
          </cell>
          <cell r="BX408">
            <v>45291</v>
          </cell>
          <cell r="CA408" t="str">
            <v>NO APLICA</v>
          </cell>
          <cell r="CB408" t="str">
            <v>NO APLICA</v>
          </cell>
          <cell r="CC408" t="str">
            <v>NO APLICA</v>
          </cell>
          <cell r="CD408" t="str">
            <v>NO APLICA</v>
          </cell>
          <cell r="CE408" t="str">
            <v>PENDIENTE</v>
          </cell>
          <cell r="CF408" t="str">
            <v>PENDIENTE</v>
          </cell>
          <cell r="CG408" t="str">
            <v>3 3. Municipal</v>
          </cell>
          <cell r="CH408" t="str">
            <v>2 2. Transferencias</v>
          </cell>
          <cell r="CI408" t="str">
            <v>1 1-Pesos Colombianos</v>
          </cell>
          <cell r="CJ408" t="str">
            <v>149 3. Bogotá D.C.</v>
          </cell>
          <cell r="CK408" t="str">
            <v>17 17 La Candelaria</v>
          </cell>
          <cell r="CL408" t="str">
            <v>LA CANDELARIA</v>
          </cell>
          <cell r="CM408" t="str">
            <v>1 1. Única</v>
          </cell>
          <cell r="CN408" t="str">
            <v>4 CARRERA</v>
          </cell>
          <cell r="CO408">
            <v>8</v>
          </cell>
          <cell r="CP408">
            <v>9</v>
          </cell>
          <cell r="CQ408">
            <v>83</v>
          </cell>
          <cell r="CR408" t="str">
            <v>1 Interno</v>
          </cell>
          <cell r="CS408" t="str">
            <v>JOSÉ DE SAN MARTÍN IBÁNEZ</v>
          </cell>
          <cell r="CT408">
            <v>4206942</v>
          </cell>
          <cell r="CU408">
            <v>3</v>
          </cell>
          <cell r="CW408" t="str">
            <v>NO APLICA</v>
          </cell>
        </row>
        <row r="409">
          <cell r="A409">
            <v>409</v>
          </cell>
          <cell r="B409" t="str">
            <v>CONVENIO DE ASOCIACIÓN</v>
          </cell>
          <cell r="C409" t="str">
            <v>SCRD-RECO-003-2022</v>
          </cell>
          <cell r="D409" t="str">
            <v>REGIMEN ESPECIAL</v>
          </cell>
          <cell r="E409" t="str">
            <v>TEATRO R 101</v>
          </cell>
          <cell r="F409" t="str">
            <v>NO APLICA</v>
          </cell>
          <cell r="G409">
            <v>830064690</v>
          </cell>
          <cell r="H409">
            <v>8</v>
          </cell>
          <cell r="I409" t="str">
            <v>Aunar recursos humanos, administrativos, financieros y de asistencia técnica para generar un proceso de desarrollo y/o fortalecimiento de la creación, producción, divulgación, distribución, exhibición, circulación y/o formación de los agentes del ecosistema cultural, artístico, patrimonial y creativo en las localidades del Distrito capital, en el marco del Festival Iberoamericano de Teatro de Bogotá.</v>
          </cell>
          <cell r="J409" t="str">
            <v>1 1. Convenio</v>
          </cell>
          <cell r="K409" t="str">
            <v>1 Contratista</v>
          </cell>
          <cell r="L409" t="str">
            <v>2 Jurídica</v>
          </cell>
          <cell r="M409" t="str">
            <v>4 Sin Ánimo de Lucro (2-3)</v>
          </cell>
          <cell r="N409" t="str">
            <v>13 Fundaciones (4)</v>
          </cell>
          <cell r="O409" t="str">
            <v>41 41-Desarrollo de Proyectos Culturales</v>
          </cell>
          <cell r="P409" t="str">
            <v>Cll. 70 A No. 11-29</v>
          </cell>
          <cell r="Q409">
            <v>3208568379</v>
          </cell>
          <cell r="R409" t="str">
            <v>teatror101oficinaproyectos@gmail.com</v>
          </cell>
          <cell r="S409" t="str">
            <v>NO APLICA</v>
          </cell>
          <cell r="T409" t="str">
            <v>NO APLICA</v>
          </cell>
          <cell r="U409" t="str">
            <v>NO APLICA</v>
          </cell>
          <cell r="V409" t="str">
            <v>NO APLICA</v>
          </cell>
          <cell r="W409" t="str">
            <v>Hernan Hernando Parra</v>
          </cell>
          <cell r="X409">
            <v>80505972</v>
          </cell>
          <cell r="Y409" t="str">
            <v>CO1.PCCNTR.3631667</v>
          </cell>
          <cell r="Z409" t="str">
            <v>https://community.secop.gov.co/Public/Tendering/ContractNoticePhases/View?PPI=CO1.PPI.17701631&amp;isFromPublicArea=True&amp;isModal=False</v>
          </cell>
          <cell r="AA409">
            <v>44617</v>
          </cell>
          <cell r="AB409" t="str">
            <v>8 Otra Regimen Especial</v>
          </cell>
          <cell r="AC409" t="str">
            <v>9 Con Entidades Sin Ánimo de Lucro (8)</v>
          </cell>
          <cell r="AD409" t="str">
            <v>Contratación régimen especial</v>
          </cell>
          <cell r="AE409" t="str">
            <v>4 4. CP Art. 355 privadas sin ánimo de lucro</v>
          </cell>
          <cell r="AF409" t="str">
            <v>SUBSECRETARIA DE GOBERNANZA</v>
          </cell>
          <cell r="AG409" t="str">
            <v>DIRECCION DE ASUNTOS LOCALES Y PARTICIPACION</v>
          </cell>
          <cell r="AH409" t="str">
            <v>1 1. Inversión</v>
          </cell>
          <cell r="AI409">
            <v>7650</v>
          </cell>
          <cell r="AJ409" t="str">
            <v>O23011601210000007648</v>
          </cell>
          <cell r="AK409" t="str">
            <v>Fortalecimiento estratégico de la
gestión cultural territorial,
poblacional y de la participación
incidente en Bogotá</v>
          </cell>
          <cell r="AL409" t="str">
            <v>META 4</v>
          </cell>
          <cell r="AO409">
            <v>1594532472</v>
          </cell>
          <cell r="AR409">
            <v>1594532472</v>
          </cell>
          <cell r="AV409" t="str">
            <v>NO APLICA</v>
          </cell>
          <cell r="AW409" t="str">
            <v>524
525</v>
          </cell>
          <cell r="AX409" t="str">
            <v>$1473906604
120625868</v>
          </cell>
          <cell r="AY409">
            <v>44650</v>
          </cell>
          <cell r="AZ409" t="str">
            <v>555-563</v>
          </cell>
          <cell r="BA409" t="str">
            <v>126.093.396-1.473.906.604</v>
          </cell>
          <cell r="BB409" t="str">
            <v>18/02/2022-01/03/2022</v>
          </cell>
          <cell r="BC409" t="str">
            <v>8 8: Cultura</v>
          </cell>
          <cell r="BD409" t="str">
            <v>1 Nacional</v>
          </cell>
          <cell r="BE409" t="str">
            <v>3 3. Único Contratista</v>
          </cell>
          <cell r="BF409">
            <v>44649</v>
          </cell>
          <cell r="BG409">
            <v>44656</v>
          </cell>
          <cell r="BH409">
            <v>44696</v>
          </cell>
          <cell r="BI409">
            <v>44804</v>
          </cell>
          <cell r="BJ409" t="str">
            <v>2 2-Ejecución</v>
          </cell>
          <cell r="BK409" t="str">
            <v>1 1. Días</v>
          </cell>
          <cell r="BL409">
            <v>40</v>
          </cell>
          <cell r="BM409">
            <v>108</v>
          </cell>
          <cell r="BO409">
            <v>148</v>
          </cell>
          <cell r="CC409" t="str">
            <v>NO APLICA</v>
          </cell>
          <cell r="CD409" t="str">
            <v>NO APLICA</v>
          </cell>
          <cell r="CE409" t="str">
            <v>PENDIENTE</v>
          </cell>
          <cell r="CF409" t="str">
            <v>PENDIENTE</v>
          </cell>
          <cell r="CG409" t="str">
            <v>3 3. Municipal</v>
          </cell>
          <cell r="CH409" t="str">
            <v>2 2. Transferencias</v>
          </cell>
          <cell r="CI409" t="str">
            <v>1 1-Pesos Colombianos</v>
          </cell>
          <cell r="CJ409" t="str">
            <v>149 3. Bogotá D.C.</v>
          </cell>
          <cell r="CK409" t="str">
            <v>17 17 La Candelaria</v>
          </cell>
          <cell r="CL409" t="str">
            <v>LA CANDELARIA</v>
          </cell>
          <cell r="CM409" t="str">
            <v>1 1. Única</v>
          </cell>
          <cell r="CN409" t="str">
            <v>4 CARRERA</v>
          </cell>
          <cell r="CO409">
            <v>8</v>
          </cell>
          <cell r="CP409">
            <v>9</v>
          </cell>
          <cell r="CQ409">
            <v>83</v>
          </cell>
          <cell r="CR409" t="str">
            <v>1 Interno</v>
          </cell>
          <cell r="CS409" t="str">
            <v>ALEJANDRO FRANCO PLATA-VANESSA BARRENECHE SAMUR</v>
          </cell>
          <cell r="CT409" t="str">
            <v>1071166627-1098671932</v>
          </cell>
          <cell r="CU409" t="str">
            <v>1 Y 5</v>
          </cell>
          <cell r="CW409" t="str">
            <v>NO APLICA</v>
          </cell>
        </row>
        <row r="410">
          <cell r="A410">
            <v>410</v>
          </cell>
          <cell r="B410" t="str">
            <v xml:space="preserve">CONTRATO DE PRESTACIÓN DE SERVICIOS   </v>
          </cell>
          <cell r="C410" t="str">
            <v>Orden de compra 87869
ACUERDO MARCO DE PRECIOS CCE-241-AMP-2021</v>
          </cell>
          <cell r="D410" t="str">
            <v>SELECCIÓN ABREVIADA- ACUERDO MARCO DE PRECIOS</v>
          </cell>
          <cell r="E410" t="str">
            <v>UNION TEMPORAL TIGO-BEXT 2021</v>
          </cell>
          <cell r="F410" t="str">
            <v>NO APLICA</v>
          </cell>
          <cell r="G410">
            <v>901537095</v>
          </cell>
          <cell r="H410">
            <v>3</v>
          </cell>
          <cell r="I410" t="str">
            <v>Contratar los servicios tecnológicos de nube pública para alojamiento de soluciones de TIC de la Secretaría de Cultura, Recreación y Deporte a través del acuerdo marco de precios CCE-241- AMP-2021</v>
          </cell>
          <cell r="J410" t="str">
            <v>17 17. Contrato de Prestación de Servicios</v>
          </cell>
          <cell r="K410" t="str">
            <v>3 Unión Temporal</v>
          </cell>
          <cell r="L410" t="str">
            <v>2 Jurídica</v>
          </cell>
          <cell r="M410" t="str">
            <v>2 Privada (1)</v>
          </cell>
          <cell r="N410" t="str">
            <v>3 Privadas (2)</v>
          </cell>
          <cell r="O410" t="str">
            <v xml:space="preserve">49 49-Otros Servicios </v>
          </cell>
          <cell r="P410" t="str">
            <v>CR 65 30 A 58</v>
          </cell>
          <cell r="Q410">
            <v>3017702682</v>
          </cell>
          <cell r="R410" t="str">
            <v>atencionCCE@tigo.com.co</v>
          </cell>
          <cell r="S410" t="str">
            <v>NO APLICA</v>
          </cell>
          <cell r="T410" t="str">
            <v>NO APLICA</v>
          </cell>
          <cell r="U410" t="str">
            <v>NO APLICA</v>
          </cell>
          <cell r="V410" t="str">
            <v>NO APLICA</v>
          </cell>
          <cell r="W410" t="str">
            <v>Luis Aldo Martín</v>
          </cell>
          <cell r="X410">
            <v>435845</v>
          </cell>
          <cell r="Y410" t="str">
            <v>ORDEN DE COMPRA 87869</v>
          </cell>
          <cell r="Z410" t="str">
            <v>https://colombiacompra.gov.co/tienda-virtual-del-estado-colombiano/ordenes-compra/87869</v>
          </cell>
          <cell r="AA410">
            <v>44655</v>
          </cell>
          <cell r="AB410" t="str">
            <v>2 Selección abreviada</v>
          </cell>
          <cell r="AC410" t="str">
            <v>4 Adquisión o Suministro de Bienes y Servicios de Carácterísticas Técnicas Uniformes y de Común Utilización (Procedimiento: Siubasta Inversa, Acuerdo Marco de Precios, Bolsa de Productos) (2)</v>
          </cell>
          <cell r="AE410" t="str">
            <v>1 1. Ley 80</v>
          </cell>
          <cell r="AF410" t="str">
            <v>OFICINA DE TECNOLOGIAS DE LA INFORMACION</v>
          </cell>
          <cell r="AG410" t="str">
            <v>GRUPO INTERNO DE TRABAJO DE INFRAESTRUCTURA Y SISTEMAS DE INFORMACIÓN</v>
          </cell>
          <cell r="AH410" t="str">
            <v>1 1. Inversión</v>
          </cell>
          <cell r="AI410">
            <v>7646</v>
          </cell>
          <cell r="AJ410" t="str">
            <v>O2301160556000000</v>
          </cell>
          <cell r="AK410" t="str">
            <v>Fortalecimiento a la gestión, la innovación tecnológica y la comunicación pública de la Secretaría de Cultura, Recreación y Deporte de Bogotá</v>
          </cell>
          <cell r="AO410">
            <v>255114661</v>
          </cell>
          <cell r="AR410">
            <v>255114661</v>
          </cell>
          <cell r="AV410" t="str">
            <v>NO APLICA</v>
          </cell>
          <cell r="AW410">
            <v>537</v>
          </cell>
          <cell r="AX410">
            <v>255114661</v>
          </cell>
          <cell r="AY410">
            <v>44657</v>
          </cell>
          <cell r="AZ410">
            <v>603</v>
          </cell>
          <cell r="BA410">
            <v>255114663</v>
          </cell>
          <cell r="BB410">
            <v>44652</v>
          </cell>
          <cell r="BC410" t="str">
            <v>6 6: Prestacion de servicios</v>
          </cell>
          <cell r="BD410" t="str">
            <v>1 Nacional</v>
          </cell>
          <cell r="BE410" t="str">
            <v>1 1. Unión Temporal o Consorcio</v>
          </cell>
          <cell r="BF410">
            <v>44655</v>
          </cell>
          <cell r="BG410">
            <v>44655</v>
          </cell>
          <cell r="BH410">
            <v>44809</v>
          </cell>
          <cell r="BI410">
            <v>44809</v>
          </cell>
          <cell r="BJ410" t="str">
            <v>2 2-Ejecución</v>
          </cell>
          <cell r="BK410" t="str">
            <v>1 1. Días</v>
          </cell>
          <cell r="BL410">
            <v>154</v>
          </cell>
          <cell r="BO410">
            <v>154</v>
          </cell>
          <cell r="BP410" t="str">
            <v>PENDIENTE</v>
          </cell>
          <cell r="CE410" t="str">
            <v>PENDIENTE</v>
          </cell>
          <cell r="CF410" t="str">
            <v>PENDIENTE</v>
          </cell>
          <cell r="CG410" t="str">
            <v>3 3. Municipal</v>
          </cell>
          <cell r="CH410" t="str">
            <v>2 2. Transferencias</v>
          </cell>
          <cell r="CI410" t="str">
            <v>1 1-Pesos Colombianos</v>
          </cell>
          <cell r="CJ410" t="str">
            <v>149 3. Bogotá D.C.</v>
          </cell>
          <cell r="CK410" t="str">
            <v>17 17 La Candelaria</v>
          </cell>
          <cell r="CL410" t="str">
            <v>LA CANDELARIA</v>
          </cell>
          <cell r="CM410" t="str">
            <v>1 1. Única</v>
          </cell>
          <cell r="CN410" t="str">
            <v>4 CARRERA</v>
          </cell>
          <cell r="CO410">
            <v>8</v>
          </cell>
          <cell r="CP410">
            <v>9</v>
          </cell>
          <cell r="CQ410">
            <v>83</v>
          </cell>
          <cell r="CR410" t="str">
            <v>1 Interno</v>
          </cell>
          <cell r="CS410" t="str">
            <v>FABIO FERNANDO SANCHEZ SANCHEZ</v>
          </cell>
          <cell r="CT410">
            <v>19495459</v>
          </cell>
          <cell r="CU410">
            <v>1</v>
          </cell>
          <cell r="CW410" t="str">
            <v>NO APLICA</v>
          </cell>
        </row>
        <row r="411">
          <cell r="A411">
            <v>411</v>
          </cell>
          <cell r="B411" t="str">
            <v>CONTRATO DE APOYO</v>
          </cell>
          <cell r="C411" t="str">
            <v>ESDOP 530 de 2022 - Corporación CCCREATIVAS</v>
          </cell>
          <cell r="D411" t="str">
            <v>REGIMEN ESPECIAL</v>
          </cell>
          <cell r="E411" t="str">
            <v>CORPORACION CCCREATIVAS</v>
          </cell>
          <cell r="F411" t="str">
            <v>NO APLICA</v>
          </cell>
          <cell r="G411">
            <v>900907296</v>
          </cell>
          <cell r="H411">
            <v>1</v>
          </cell>
          <cell r="I411" t="str">
            <v>Apoyar a EL CONTRATISTA en la realización del proyecto Bogotá un Ecosistema para Crear y Crecer IV, ganador de la convocatoria pública del Programa Distrital de Apoyos Concertados, PDAC2022, en la modalidad Proyectos Metropolitanos en concordancia con el Plan Distrital de Desarrollo 2020-2024 "Un Nuevo Contrato Social y Ambiental para la Bogotá del siglo XXI" y encaminado a fomentar y dinamizar las prácticas artísticas, culturales, patrimoniales y de cultura ciudadana en Bogotá.</v>
          </cell>
          <cell r="J411" t="str">
            <v>11 10. Típicos</v>
          </cell>
          <cell r="K411" t="str">
            <v>1 Contratista</v>
          </cell>
          <cell r="L411" t="str">
            <v>2 Jurídica</v>
          </cell>
          <cell r="M411" t="str">
            <v>4 Sin Ánimo de Lucro (2-3)</v>
          </cell>
          <cell r="N411" t="str">
            <v>18 Corporaciones (4)</v>
          </cell>
          <cell r="O411" t="str">
            <v>41 41-Desarrollo de Proyectos Culturales</v>
          </cell>
          <cell r="P411" t="str">
            <v>CL 47 A 31 36 IN 302</v>
          </cell>
          <cell r="Q411">
            <v>3043889693</v>
          </cell>
          <cell r="R411" t="str">
            <v>proyectos@cccreativas.com</v>
          </cell>
          <cell r="S411" t="str">
            <v>NO APLICA</v>
          </cell>
          <cell r="T411" t="str">
            <v>NO APLICA</v>
          </cell>
          <cell r="U411" t="str">
            <v>NO APLICA</v>
          </cell>
          <cell r="V411" t="str">
            <v>NO APLICA</v>
          </cell>
          <cell r="W411" t="str">
            <v>Laura Serna Taborda</v>
          </cell>
          <cell r="X411">
            <v>1037601835</v>
          </cell>
          <cell r="Y411" t="str">
            <v>CO1.PCCNTR.3653727</v>
          </cell>
          <cell r="Z411" t="str">
            <v>https://community.secop.gov.co/Public/Tendering/OpportunityDetail/Index?noticeUID=CO1.NTC.2905441&amp;isFromPublicArea=True&amp;isModal=true&amp;asPopupView=true</v>
          </cell>
          <cell r="AA411">
            <v>44664</v>
          </cell>
          <cell r="AB411" t="str">
            <v>8 Otra Regimen Especial</v>
          </cell>
          <cell r="AC411" t="str">
            <v>9 Con Entidades Sin Ánimo de Lucro (8)</v>
          </cell>
          <cell r="AE411" t="str">
            <v>4 4. CP Art. 355 privadas sin ánimo de lucro</v>
          </cell>
          <cell r="AF411" t="str">
            <v>SUBSECRETARIA DE GOBERNANZA</v>
          </cell>
          <cell r="AG411" t="str">
            <v>DIRECCIÓN DE FOMENTO</v>
          </cell>
          <cell r="AH411" t="str">
            <v>1 1. Inversión</v>
          </cell>
          <cell r="AI411">
            <v>7650</v>
          </cell>
          <cell r="AJ411" t="str">
            <v>O2301160121000000</v>
          </cell>
          <cell r="AK411" t="str">
            <v>Fortalecimiento de los procesos de fomento cultural para la gestión incluyente en Cultura para la vida cotidiana en Bogotá D.C.</v>
          </cell>
          <cell r="AO411">
            <v>158520000</v>
          </cell>
          <cell r="AR411">
            <v>158520000</v>
          </cell>
          <cell r="AV411" t="str">
            <v>NO APLICA</v>
          </cell>
          <cell r="AW411" t="str">
            <v>572</v>
          </cell>
          <cell r="AX411">
            <v>158520000</v>
          </cell>
          <cell r="AY411">
            <v>44670</v>
          </cell>
          <cell r="AZ411" t="str">
            <v>585</v>
          </cell>
          <cell r="BA411">
            <v>1506051882</v>
          </cell>
          <cell r="BB411">
            <v>44636</v>
          </cell>
          <cell r="BC411" t="str">
            <v>8 8: Cultura</v>
          </cell>
          <cell r="BD411" t="str">
            <v>1 Nacional</v>
          </cell>
          <cell r="BE411" t="str">
            <v>3 3. Único Contratista</v>
          </cell>
          <cell r="BF411">
            <v>44669</v>
          </cell>
          <cell r="BG411">
            <v>44684</v>
          </cell>
          <cell r="BH411">
            <v>44904</v>
          </cell>
          <cell r="BI411">
            <v>44904</v>
          </cell>
          <cell r="BJ411" t="str">
            <v>2 2-Ejecución</v>
          </cell>
          <cell r="BK411" t="str">
            <v>1 1. Días</v>
          </cell>
          <cell r="BL411">
            <v>220</v>
          </cell>
          <cell r="BO411">
            <v>220</v>
          </cell>
          <cell r="BP411">
            <v>44684</v>
          </cell>
          <cell r="BQ411">
            <v>44664</v>
          </cell>
          <cell r="BR411">
            <v>45073</v>
          </cell>
          <cell r="BS411">
            <v>44664</v>
          </cell>
          <cell r="BT411">
            <v>45988</v>
          </cell>
          <cell r="BU411">
            <v>44664</v>
          </cell>
          <cell r="BV411">
            <v>45073</v>
          </cell>
          <cell r="BY411" t="str">
            <v>SI</v>
          </cell>
          <cell r="BZ411">
            <v>63408000</v>
          </cell>
          <cell r="CA411">
            <v>44664</v>
          </cell>
          <cell r="CB411">
            <v>45073</v>
          </cell>
          <cell r="CE411" t="str">
            <v>PENDIENTE</v>
          </cell>
          <cell r="CF411" t="str">
            <v>PENDIENTE</v>
          </cell>
          <cell r="CG411" t="str">
            <v>3 3. Municipal</v>
          </cell>
          <cell r="CH411" t="str">
            <v>2 2. Transferencias</v>
          </cell>
          <cell r="CI411" t="str">
            <v>1 1-Pesos Colombianos</v>
          </cell>
          <cell r="CJ411" t="str">
            <v>149 3. Bogotá D.C.</v>
          </cell>
          <cell r="CK411" t="str">
            <v>17 17 La Candelaria</v>
          </cell>
          <cell r="CL411" t="str">
            <v>LA CANDELARIA</v>
          </cell>
          <cell r="CM411" t="str">
            <v>1 1. Única</v>
          </cell>
          <cell r="CN411" t="str">
            <v>4 CARRERA</v>
          </cell>
          <cell r="CO411">
            <v>8</v>
          </cell>
          <cell r="CP411">
            <v>9</v>
          </cell>
          <cell r="CQ411">
            <v>83</v>
          </cell>
          <cell r="CR411" t="str">
            <v>1 Interno</v>
          </cell>
          <cell r="CS411" t="str">
            <v>VANESSA BARRENECHE SAMUR</v>
          </cell>
          <cell r="CT411">
            <v>1098671932</v>
          </cell>
          <cell r="CU411">
            <v>5</v>
          </cell>
          <cell r="CW411" t="str">
            <v>NO APLICA</v>
          </cell>
          <cell r="CX411" t="str">
            <v>NO APLICA</v>
          </cell>
        </row>
        <row r="412">
          <cell r="A412">
            <v>412</v>
          </cell>
          <cell r="B412" t="str">
            <v>CONTRATO DE APOYO</v>
          </cell>
          <cell r="C412" t="str">
            <v>ESDOP No. 511 DE 2022 A.juvenil arte social,video</v>
          </cell>
          <cell r="D412" t="str">
            <v>REGIMEN ESPECIAL</v>
          </cell>
          <cell r="E412" t="str">
            <v>ASOCIACIÓN JUVENIL DE ARTE SOCIAL VIDEOS Y ROLLOS</v>
          </cell>
          <cell r="F412" t="str">
            <v>NO APLICA</v>
          </cell>
          <cell r="G412" t="str">
            <v>900397013</v>
          </cell>
          <cell r="H412">
            <v>4</v>
          </cell>
          <cell r="I412" t="str">
            <v>Apoyar a EL CONTRATISTA en la realización del proyecto Escuela intercultural de artes "Expresión JuvenilCiudadana",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afomentar y dinamizar las prácticas artísticas, culturales, patrimonialesy de cultura ciudadana.</v>
          </cell>
          <cell r="J412" t="str">
            <v>11 10. Típicos</v>
          </cell>
          <cell r="K412" t="str">
            <v>1 Contratista</v>
          </cell>
          <cell r="L412" t="str">
            <v>2 Jurídica</v>
          </cell>
          <cell r="M412" t="str">
            <v>4 Sin Ánimo de Lucro (2-3)</v>
          </cell>
          <cell r="N412" t="str">
            <v>21 Asociaciones (4)</v>
          </cell>
          <cell r="O412" t="str">
            <v>41 41-Desarrollo de Proyectos Culturales</v>
          </cell>
          <cell r="P412" t="str">
            <v>Carrera 86 Bis No. 57 C -32 Sur</v>
          </cell>
          <cell r="Q412">
            <v>6023692</v>
          </cell>
          <cell r="R412" t="str">
            <v>videosyrollos@gmail.com</v>
          </cell>
          <cell r="S412" t="str">
            <v>NO APLICA</v>
          </cell>
          <cell r="T412" t="str">
            <v>NO APLICA</v>
          </cell>
          <cell r="U412" t="str">
            <v>NO APLICA</v>
          </cell>
          <cell r="V412" t="str">
            <v>NO APLICA</v>
          </cell>
          <cell r="W412" t="str">
            <v>Jose Orlando Martínez Triana</v>
          </cell>
          <cell r="X412">
            <v>79299076</v>
          </cell>
          <cell r="Y412" t="str">
            <v>CO1.PCCNTR.3654701</v>
          </cell>
          <cell r="Z412" t="str">
            <v>https://community.secop.gov.co/Public/Tendering/ContractNoticePhases/View?PPI=CO1.PPI.18255096&amp;isFromPublicArea=True&amp;isModal=False</v>
          </cell>
          <cell r="AA412">
            <v>44664</v>
          </cell>
          <cell r="AB412" t="str">
            <v>8 Otra Regimen Especial</v>
          </cell>
          <cell r="AC412" t="str">
            <v>9 Con Entidades Sin Ánimo de Lucro (8)</v>
          </cell>
          <cell r="AE412" t="str">
            <v>4 4. CP Art. 355 privadas sin ánimo de lucro</v>
          </cell>
          <cell r="AF412" t="str">
            <v>SUBSECRETARIA DE GOBERNANZA</v>
          </cell>
          <cell r="AG412" t="str">
            <v>DIRECCIÓN DE FOMENTO</v>
          </cell>
          <cell r="AH412" t="str">
            <v>1 1. Inversión</v>
          </cell>
          <cell r="AI412">
            <v>7650</v>
          </cell>
          <cell r="AJ412" t="str">
            <v>O2301160121000000</v>
          </cell>
          <cell r="AK412" t="str">
            <v>Fortalecimiento de los procesos de fomento cultural para la gestión incluyente en Cultura para la vida cotidiana en Bogotá D.C.</v>
          </cell>
          <cell r="AO412">
            <v>70380000</v>
          </cell>
          <cell r="AP412">
            <v>0</v>
          </cell>
          <cell r="AR412">
            <v>70380000</v>
          </cell>
          <cell r="AV412" t="str">
            <v>NO APLICA</v>
          </cell>
          <cell r="AW412" t="str">
            <v>585</v>
          </cell>
          <cell r="AX412">
            <v>70380000</v>
          </cell>
          <cell r="AY412">
            <v>44673</v>
          </cell>
          <cell r="AZ412">
            <v>585</v>
          </cell>
          <cell r="BA412">
            <v>1506051882</v>
          </cell>
          <cell r="BB412">
            <v>44636</v>
          </cell>
          <cell r="BC412" t="str">
            <v>8 8: Cultura</v>
          </cell>
          <cell r="BD412" t="str">
            <v>1 Nacional</v>
          </cell>
          <cell r="BE412" t="str">
            <v>3 3. Único Contratista</v>
          </cell>
          <cell r="BF412">
            <v>44673</v>
          </cell>
          <cell r="BG412">
            <v>44677</v>
          </cell>
          <cell r="BH412">
            <v>44897</v>
          </cell>
          <cell r="BI412">
            <v>44897</v>
          </cell>
          <cell r="BJ412" t="str">
            <v>2 2-Ejecución</v>
          </cell>
          <cell r="BK412" t="str">
            <v>1 1. Días</v>
          </cell>
          <cell r="BL412">
            <v>220</v>
          </cell>
          <cell r="BO412">
            <v>220</v>
          </cell>
          <cell r="BP412">
            <v>44677</v>
          </cell>
          <cell r="BQ412">
            <v>44673</v>
          </cell>
          <cell r="BR412">
            <v>45076</v>
          </cell>
          <cell r="BS412">
            <v>44673</v>
          </cell>
          <cell r="BT412">
            <v>46021</v>
          </cell>
          <cell r="CA412">
            <v>44673</v>
          </cell>
          <cell r="CB412">
            <v>45076</v>
          </cell>
          <cell r="CE412" t="str">
            <v>PENDIENTE</v>
          </cell>
          <cell r="CF412" t="str">
            <v>PENDIENTE</v>
          </cell>
          <cell r="CG412" t="str">
            <v>3 3. Municipal</v>
          </cell>
          <cell r="CH412" t="str">
            <v>2 2. Transferencias</v>
          </cell>
          <cell r="CI412" t="str">
            <v>1 1-Pesos Colombianos</v>
          </cell>
          <cell r="CJ412" t="str">
            <v>149 3. Bogotá D.C.</v>
          </cell>
          <cell r="CK412" t="str">
            <v>17 17 La Candelaria</v>
          </cell>
          <cell r="CL412" t="str">
            <v>LA CANDELARIA</v>
          </cell>
          <cell r="CM412" t="str">
            <v>1 1. Única</v>
          </cell>
          <cell r="CN412" t="str">
            <v>4 CARRERA</v>
          </cell>
          <cell r="CO412">
            <v>8</v>
          </cell>
          <cell r="CP412">
            <v>9</v>
          </cell>
          <cell r="CQ412">
            <v>83</v>
          </cell>
          <cell r="CR412" t="str">
            <v>1 Interno</v>
          </cell>
          <cell r="CS412" t="str">
            <v>VANESSA BARRENECHE SAMUR</v>
          </cell>
          <cell r="CT412">
            <v>1098671932</v>
          </cell>
          <cell r="CU412">
            <v>5</v>
          </cell>
          <cell r="CW412" t="str">
            <v>NO APLICA</v>
          </cell>
          <cell r="CX412" t="str">
            <v>NO APLICA</v>
          </cell>
        </row>
        <row r="413">
          <cell r="A413">
            <v>413</v>
          </cell>
          <cell r="B413" t="str">
            <v>CONTRATO DE APOYO</v>
          </cell>
          <cell r="C413" t="str">
            <v>ESDOP No. 510 DE 2022 FUCCA</v>
          </cell>
          <cell r="D413" t="str">
            <v>REGIMEN ESPECIAL</v>
          </cell>
          <cell r="E413" t="str">
            <v xml:space="preserve">FUNDACION ESCUELA CULTURAL COMUN &amp; ARTE FUCCA </v>
          </cell>
          <cell r="F413" t="str">
            <v>NO APLICA</v>
          </cell>
          <cell r="G413">
            <v>800220563</v>
          </cell>
          <cell r="H413">
            <v>0</v>
          </cell>
          <cell r="I413" t="str">
            <v>Apoyar a EL CONTRATISTA en la realización del proyecto Carnaval de PatioBonito,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13" t="str">
            <v>11 10. Típicos</v>
          </cell>
          <cell r="K413" t="str">
            <v>1 Contratista</v>
          </cell>
          <cell r="L413" t="str">
            <v>2 Jurídica</v>
          </cell>
          <cell r="M413" t="str">
            <v>4 Sin Ánimo de Lucro (2-3)</v>
          </cell>
          <cell r="N413" t="str">
            <v>13 Fundaciones (4)</v>
          </cell>
          <cell r="O413" t="str">
            <v>41 41-Desarrollo de Proyectos Culturales</v>
          </cell>
          <cell r="P413" t="str">
            <v xml:space="preserve"> Cra 72 R No. 40C - 45</v>
          </cell>
          <cell r="Q413">
            <v>3164917255</v>
          </cell>
          <cell r="R413" t="str">
            <v>fundacionfucca03@gmail.com</v>
          </cell>
          <cell r="S413" t="str">
            <v>NO APLICA</v>
          </cell>
          <cell r="T413" t="str">
            <v>NO APLICA</v>
          </cell>
          <cell r="U413" t="str">
            <v>NO APLICA</v>
          </cell>
          <cell r="V413" t="str">
            <v>NO APLICA</v>
          </cell>
          <cell r="W413" t="str">
            <v>Giovanny Andres Vega Hernandez</v>
          </cell>
          <cell r="X413">
            <v>80744173</v>
          </cell>
          <cell r="Y413" t="str">
            <v>CO1.PCCNTR.3654801</v>
          </cell>
          <cell r="Z413" t="str">
            <v>https://community.secop.gov.co/Public/Tendering/OpportunityDetail/Index?noticeUID=CO1.NTC.2906101&amp;isFromPublicArea=True&amp;isModal=true&amp;asPopupView=true</v>
          </cell>
          <cell r="AA413">
            <v>44664</v>
          </cell>
          <cell r="AB413" t="str">
            <v>8 Otra Regimen Especial</v>
          </cell>
          <cell r="AC413" t="str">
            <v>9 Con Entidades Sin Ánimo de Lucro (8)</v>
          </cell>
          <cell r="AE413" t="str">
            <v>4 4. CP Art. 355 privadas sin ánimo de lucro</v>
          </cell>
          <cell r="AF413" t="str">
            <v>SUBSECRETARIA DE GOBERNANZA</v>
          </cell>
          <cell r="AG413" t="str">
            <v>DIRECCIÓN DE FOMENTO</v>
          </cell>
          <cell r="AH413" t="str">
            <v>1 1. Inversión</v>
          </cell>
          <cell r="AI413">
            <v>7650</v>
          </cell>
          <cell r="AJ413" t="str">
            <v>O2301160121000000</v>
          </cell>
          <cell r="AK413" t="str">
            <v>Fortalecimiento de los procesos de fomento cultural para la gestión incluyente en Cultura para la vida cotidiana en Bogotá D.C.</v>
          </cell>
          <cell r="AO413">
            <v>72000000</v>
          </cell>
          <cell r="AR413">
            <v>72000000</v>
          </cell>
          <cell r="AV413" t="str">
            <v>NO APLICA</v>
          </cell>
          <cell r="AW413" t="str">
            <v>584</v>
          </cell>
          <cell r="AX413">
            <v>72000000</v>
          </cell>
          <cell r="AY413">
            <v>44673</v>
          </cell>
          <cell r="AZ413">
            <v>585</v>
          </cell>
          <cell r="BA413">
            <v>1506051882</v>
          </cell>
          <cell r="BB413">
            <v>44636</v>
          </cell>
          <cell r="BC413" t="str">
            <v>8 8: Cultura</v>
          </cell>
          <cell r="BD413" t="str">
            <v>1 Nacional</v>
          </cell>
          <cell r="BE413" t="str">
            <v>3 3. Único Contratista</v>
          </cell>
          <cell r="BF413">
            <v>44672</v>
          </cell>
          <cell r="BG413">
            <v>44679</v>
          </cell>
          <cell r="BH413">
            <v>44903</v>
          </cell>
          <cell r="BI413">
            <v>44903</v>
          </cell>
          <cell r="BJ413" t="str">
            <v>2 2-Ejecución</v>
          </cell>
          <cell r="BK413" t="str">
            <v>1 1. Días</v>
          </cell>
          <cell r="BL413">
            <v>224</v>
          </cell>
          <cell r="BO413">
            <v>224</v>
          </cell>
          <cell r="BP413">
            <v>44679</v>
          </cell>
          <cell r="BQ413">
            <v>44672</v>
          </cell>
          <cell r="BR413">
            <v>45080</v>
          </cell>
          <cell r="BS413">
            <v>44672</v>
          </cell>
          <cell r="BT413">
            <v>45994</v>
          </cell>
          <cell r="CA413">
            <v>44672</v>
          </cell>
          <cell r="CB413">
            <v>45080</v>
          </cell>
          <cell r="CE413" t="str">
            <v>PENDIENTE</v>
          </cell>
          <cell r="CF413" t="str">
            <v>PENDIENTE</v>
          </cell>
          <cell r="CG413" t="str">
            <v>3 3. Municipal</v>
          </cell>
          <cell r="CH413" t="str">
            <v>2 2. Transferencias</v>
          </cell>
          <cell r="CI413" t="str">
            <v>1 1-Pesos Colombianos</v>
          </cell>
          <cell r="CJ413" t="str">
            <v>149 3. Bogotá D.C.</v>
          </cell>
          <cell r="CK413" t="str">
            <v>17 17 La Candelaria</v>
          </cell>
          <cell r="CL413" t="str">
            <v>LA CANDELARIA</v>
          </cell>
          <cell r="CM413" t="str">
            <v>1 1. Única</v>
          </cell>
          <cell r="CN413" t="str">
            <v>4 CARRERA</v>
          </cell>
          <cell r="CO413">
            <v>8</v>
          </cell>
          <cell r="CP413">
            <v>9</v>
          </cell>
          <cell r="CQ413">
            <v>83</v>
          </cell>
          <cell r="CR413" t="str">
            <v>1 Interno</v>
          </cell>
          <cell r="CS413" t="str">
            <v>VANESSA BARRENECHE SAMUR</v>
          </cell>
          <cell r="CT413">
            <v>1098671932</v>
          </cell>
          <cell r="CU413">
            <v>5</v>
          </cell>
          <cell r="CW413" t="str">
            <v>NO APLICA</v>
          </cell>
          <cell r="CX413" t="str">
            <v>NO APLICA</v>
          </cell>
        </row>
        <row r="414">
          <cell r="A414">
            <v>414</v>
          </cell>
          <cell r="B414" t="str">
            <v>CONTRATO DE APOYO</v>
          </cell>
          <cell r="C414" t="str">
            <v>ESDOP No. 526 DE 2022 F. EL CIELO EN LA TIERRA</v>
          </cell>
          <cell r="D414" t="str">
            <v>REGIMEN ESPECIAL</v>
          </cell>
          <cell r="E414" t="str">
            <v>FUNDACION EL CIELO EN LA TIERRA</v>
          </cell>
          <cell r="F414" t="str">
            <v>NO APLICA</v>
          </cell>
          <cell r="G414">
            <v>830076484</v>
          </cell>
          <cell r="H414">
            <v>9</v>
          </cell>
          <cell r="I414" t="str">
            <v>Apoyar a EL CONTRATISTA en la realización del proyecto Capacitación Artística y Cultural- ¿Cuál es tu Video?, ganador de la convocatoria Programa Distrital de Apoyos Concertados, PDAC2022, en la modalidad Proyectos Locales e Interlocales en concordancia con el Plan Distrital 2020-2024 "Un Nuevo Contrato Social y Ambiental para la Bogotá del sigloXXI" y encaminado a fomentar y dinamizar las prácticas artísticas, culturales, patrimoniales y de cultura ciudadana en Bogotá.</v>
          </cell>
          <cell r="J414" t="str">
            <v>11 10. Típicos</v>
          </cell>
          <cell r="K414" t="str">
            <v>1 Contratista</v>
          </cell>
          <cell r="L414" t="str">
            <v>2 Jurídica</v>
          </cell>
          <cell r="M414" t="str">
            <v>4 Sin Ánimo de Lucro (2-3)</v>
          </cell>
          <cell r="N414" t="str">
            <v>13 Fundaciones (4)</v>
          </cell>
          <cell r="O414" t="str">
            <v>41 41-Desarrollo de Proyectos Culturales</v>
          </cell>
          <cell r="P414" t="str">
            <v>Carrera 18 R 68 68 Sur</v>
          </cell>
          <cell r="Q414">
            <v>6774831</v>
          </cell>
          <cell r="R414" t="str">
            <v>elcieloenlatierra@yahoo.com</v>
          </cell>
          <cell r="S414" t="str">
            <v>NO APLICA</v>
          </cell>
          <cell r="T414" t="str">
            <v>NO APLICA</v>
          </cell>
          <cell r="U414" t="str">
            <v>NO APLICA</v>
          </cell>
          <cell r="V414" t="str">
            <v>NO APLICA</v>
          </cell>
          <cell r="W414" t="str">
            <v>FRANCISCO DE ASIS GALIANO MARIN</v>
          </cell>
          <cell r="X414">
            <v>79327638</v>
          </cell>
          <cell r="Y414" t="e">
            <v>#N/A</v>
          </cell>
          <cell r="Z414" t="str">
            <v>https://community.secop.gov.co/Public/Tendering/OpportunityDetail/Index?noticeUID=CO1.NTC.2906010&amp;isFromPublicArea=True&amp;isModal=true&amp;asPopupView=true</v>
          </cell>
          <cell r="AA414">
            <v>44664</v>
          </cell>
          <cell r="AB414" t="str">
            <v>8 Otra Regimen Especial</v>
          </cell>
          <cell r="AC414" t="str">
            <v>9 Con Entidades Sin Ánimo de Lucro (8)</v>
          </cell>
          <cell r="AE414" t="str">
            <v>4 4. CP Art. 355 privadas sin ánimo de lucro</v>
          </cell>
          <cell r="AF414" t="str">
            <v>SUBSECRETARIA DE GOBERNANZA</v>
          </cell>
          <cell r="AG414" t="str">
            <v>DIRECCIÓN DE FOMENTO</v>
          </cell>
          <cell r="AH414" t="str">
            <v>1 1. Inversión</v>
          </cell>
          <cell r="AI414">
            <v>7650</v>
          </cell>
          <cell r="AJ414" t="str">
            <v>O2301160121000000</v>
          </cell>
          <cell r="AK414" t="str">
            <v>Fortalecimiento de los procesos de fomento cultural para la gestión incluyente en Cultura para la vida cotidiana en Bogotá D.C.</v>
          </cell>
          <cell r="AO414">
            <v>75021500</v>
          </cell>
          <cell r="AR414">
            <v>75021500</v>
          </cell>
          <cell r="AV414" t="str">
            <v>NO APLICA</v>
          </cell>
          <cell r="AW414" t="str">
            <v>587</v>
          </cell>
          <cell r="AX414">
            <v>75021500</v>
          </cell>
          <cell r="AY414">
            <v>44673</v>
          </cell>
          <cell r="AZ414">
            <v>585</v>
          </cell>
          <cell r="BA414">
            <v>1506051882</v>
          </cell>
          <cell r="BB414">
            <v>44636</v>
          </cell>
          <cell r="BC414" t="str">
            <v>8 8: Cultura</v>
          </cell>
          <cell r="BD414" t="str">
            <v>1 Nacional</v>
          </cell>
          <cell r="BE414" t="str">
            <v>3 3. Único Contratista</v>
          </cell>
          <cell r="BF414">
            <v>44672</v>
          </cell>
          <cell r="BG414">
            <v>44677</v>
          </cell>
          <cell r="BH414">
            <v>44901</v>
          </cell>
          <cell r="BI414">
            <v>44901</v>
          </cell>
          <cell r="BJ414" t="str">
            <v>2 2-Ejecución</v>
          </cell>
          <cell r="BK414" t="str">
            <v>1 1. Días</v>
          </cell>
          <cell r="BL414">
            <v>224</v>
          </cell>
          <cell r="BO414">
            <v>224</v>
          </cell>
          <cell r="BP414">
            <v>44677</v>
          </cell>
          <cell r="BQ414">
            <v>44672</v>
          </cell>
          <cell r="BR414">
            <v>45079</v>
          </cell>
          <cell r="BS414">
            <v>44672</v>
          </cell>
          <cell r="BT414">
            <v>45993</v>
          </cell>
          <cell r="BU414">
            <v>44672</v>
          </cell>
          <cell r="BV414">
            <v>45079</v>
          </cell>
          <cell r="CA414">
            <v>44672</v>
          </cell>
          <cell r="CB414">
            <v>45079</v>
          </cell>
          <cell r="CE414" t="str">
            <v>PENDIENTE</v>
          </cell>
          <cell r="CF414" t="str">
            <v>PENDIENTE</v>
          </cell>
          <cell r="CG414" t="str">
            <v>3 3. Municipal</v>
          </cell>
          <cell r="CH414" t="str">
            <v>2 2. Transferencias</v>
          </cell>
          <cell r="CI414" t="str">
            <v>1 1-Pesos Colombianos</v>
          </cell>
          <cell r="CJ414" t="str">
            <v>149 3. Bogotá D.C.</v>
          </cell>
          <cell r="CK414" t="str">
            <v>17 17 La Candelaria</v>
          </cell>
          <cell r="CL414" t="str">
            <v>LA CANDELARIA</v>
          </cell>
          <cell r="CM414" t="str">
            <v>1 1. Única</v>
          </cell>
          <cell r="CN414" t="str">
            <v>4 CARRERA</v>
          </cell>
          <cell r="CO414">
            <v>8</v>
          </cell>
          <cell r="CP414">
            <v>9</v>
          </cell>
          <cell r="CQ414">
            <v>83</v>
          </cell>
          <cell r="CR414" t="str">
            <v>1 Interno</v>
          </cell>
          <cell r="CS414" t="str">
            <v>VANESSA BARRENECHE SAMUR</v>
          </cell>
          <cell r="CT414">
            <v>1098671932</v>
          </cell>
          <cell r="CU414">
            <v>5</v>
          </cell>
          <cell r="CW414" t="str">
            <v>NO APLICA</v>
          </cell>
          <cell r="CX414" t="str">
            <v>NO APLICA</v>
          </cell>
        </row>
        <row r="415">
          <cell r="A415">
            <v>415</v>
          </cell>
          <cell r="B415" t="str">
            <v>CONTRATO DE APOYO</v>
          </cell>
          <cell r="C415" t="str">
            <v>ESDOP 516 de 2022 - FUNDACIÓN EL CLANDESTINO</v>
          </cell>
          <cell r="D415" t="str">
            <v>REGIMEN ESPECIAL</v>
          </cell>
          <cell r="E415" t="str">
            <v>LA FUNDACION PARA LA CULTURA Y EL DESARROLLO HUMANO EL CLAN DESTINO</v>
          </cell>
          <cell r="F415" t="str">
            <v>NO APLICA</v>
          </cell>
          <cell r="G415">
            <v>900186637</v>
          </cell>
          <cell r="H415">
            <v>4</v>
          </cell>
          <cell r="I415" t="str">
            <v>Apoyar a EL CONTRATISTA en la realización del proyecto II Festival Filarmónico - Talentos Emergentes de Bogotá, ganador de la convocatoria pública del Programa Distrital de Apoyos Concertados, PDAC2022, en la modalidad Proyectos Locales e Interlocales en concordancia Plan Distrital de Desarrollo 2020-2024 "Un Nuevo Contrato Social y Ambiental para la Bogotá del siglo XXI" y encaminado a fomentar y dinamizar las prácticas artísticas, culturales, patrimoniales y de cultura ciudadana en Bogota.</v>
          </cell>
          <cell r="J415" t="str">
            <v>11 10. Típicos</v>
          </cell>
          <cell r="K415" t="str">
            <v>1 Contratista</v>
          </cell>
          <cell r="L415" t="str">
            <v>2 Jurídica</v>
          </cell>
          <cell r="M415" t="str">
            <v>4 Sin Ánimo de Lucro (2-3)</v>
          </cell>
          <cell r="N415" t="str">
            <v>13 Fundaciones (4)</v>
          </cell>
          <cell r="O415" t="str">
            <v>41 41-Desarrollo de Proyectos Culturales</v>
          </cell>
          <cell r="P415" t="str">
            <v>Cll 30 Sur No 50 A 78</v>
          </cell>
          <cell r="Q415">
            <v>3057679894</v>
          </cell>
          <cell r="R415" t="str">
            <v>fundacionelclandestino@gmail.com</v>
          </cell>
          <cell r="S415" t="str">
            <v>NO APLICA</v>
          </cell>
          <cell r="T415" t="str">
            <v>NO APLICA</v>
          </cell>
          <cell r="U415" t="str">
            <v>NO APLICA</v>
          </cell>
          <cell r="V415" t="str">
            <v>NO APLICA</v>
          </cell>
          <cell r="W415" t="str">
            <v>Luis Antonio Villamizar Cabrera</v>
          </cell>
          <cell r="X415">
            <v>79900447</v>
          </cell>
          <cell r="Y415" t="e">
            <v>#N/A</v>
          </cell>
          <cell r="Z415" t="str">
            <v>https://community.secop.gov.co/Public/Tendering/OpportunityDetail/Index?noticeUID=CO1.NTC.2911075&amp;isFromPublicArea=True&amp;isModal=true&amp;asPopupView=true</v>
          </cell>
          <cell r="AA415">
            <v>44671</v>
          </cell>
          <cell r="AB415" t="str">
            <v>8 Otra Regimen Especial</v>
          </cell>
          <cell r="AC415" t="str">
            <v>9 Con Entidades Sin Ánimo de Lucro (8)</v>
          </cell>
          <cell r="AE415" t="str">
            <v>4 4. CP Art. 355 privadas sin ánimo de lucro</v>
          </cell>
          <cell r="AF415" t="str">
            <v>SUBSECRETARIA DE GOBERNANZA</v>
          </cell>
          <cell r="AG415" t="str">
            <v>DIRECCIÓN DE FOMENTO</v>
          </cell>
          <cell r="AH415" t="str">
            <v>1 1. Inversión</v>
          </cell>
          <cell r="AI415">
            <v>7650</v>
          </cell>
          <cell r="AJ415" t="str">
            <v>O2301160121000000</v>
          </cell>
          <cell r="AK415" t="str">
            <v>Fortalecimiento de los procesos de fomento cultural para la gestión incluyente en Cultura para la vida cotidiana en Bogotá D.C.</v>
          </cell>
          <cell r="AO415">
            <v>68000000</v>
          </cell>
          <cell r="AR415">
            <v>68000000</v>
          </cell>
          <cell r="AV415" t="str">
            <v>NO APLICA</v>
          </cell>
          <cell r="AW415" t="str">
            <v>588</v>
          </cell>
          <cell r="AX415">
            <v>68000000</v>
          </cell>
          <cell r="AY415">
            <v>44673</v>
          </cell>
          <cell r="AZ415">
            <v>585</v>
          </cell>
          <cell r="BA415">
            <v>1506051882</v>
          </cell>
          <cell r="BB415">
            <v>44636</v>
          </cell>
          <cell r="BC415" t="str">
            <v>8 8: Cultura</v>
          </cell>
          <cell r="BD415" t="str">
            <v>1 Nacional</v>
          </cell>
          <cell r="BE415" t="str">
            <v>3 3. Único Contratista</v>
          </cell>
          <cell r="BF415">
            <v>44673</v>
          </cell>
          <cell r="BG415">
            <v>44677</v>
          </cell>
          <cell r="BH415">
            <v>44897</v>
          </cell>
          <cell r="BI415">
            <v>44897</v>
          </cell>
          <cell r="BJ415" t="str">
            <v>2 2-Ejecución</v>
          </cell>
          <cell r="BK415" t="str">
            <v>1 1. Días</v>
          </cell>
          <cell r="BL415">
            <v>220</v>
          </cell>
          <cell r="BO415">
            <v>220</v>
          </cell>
          <cell r="BP415">
            <v>44677</v>
          </cell>
          <cell r="BQ415">
            <v>44672</v>
          </cell>
          <cell r="BR415">
            <v>45082</v>
          </cell>
          <cell r="BS415">
            <v>44672</v>
          </cell>
          <cell r="BT415">
            <v>45996</v>
          </cell>
          <cell r="BU415">
            <v>44672</v>
          </cell>
          <cell r="BV415">
            <v>44900</v>
          </cell>
          <cell r="CA415">
            <v>44672</v>
          </cell>
          <cell r="CB415">
            <v>45082</v>
          </cell>
          <cell r="CE415" t="str">
            <v>PENDIENTE</v>
          </cell>
          <cell r="CF415" t="str">
            <v>PENDIENTE</v>
          </cell>
          <cell r="CG415" t="str">
            <v>3 3. Municipal</v>
          </cell>
          <cell r="CH415" t="str">
            <v>2 2. Transferencias</v>
          </cell>
          <cell r="CI415" t="str">
            <v>1 1-Pesos Colombianos</v>
          </cell>
          <cell r="CJ415" t="str">
            <v>149 3. Bogotá D.C.</v>
          </cell>
          <cell r="CK415" t="str">
            <v>17 17 La Candelaria</v>
          </cell>
          <cell r="CL415" t="str">
            <v>LA CANDELARIA</v>
          </cell>
          <cell r="CM415" t="str">
            <v>1 1. Única</v>
          </cell>
          <cell r="CN415" t="str">
            <v>4 CARRERA</v>
          </cell>
          <cell r="CO415">
            <v>8</v>
          </cell>
          <cell r="CP415">
            <v>9</v>
          </cell>
          <cell r="CQ415">
            <v>83</v>
          </cell>
          <cell r="CR415" t="str">
            <v>1 Interno</v>
          </cell>
          <cell r="CS415" t="str">
            <v>VANESSA BARRENECHE SAMUR</v>
          </cell>
          <cell r="CT415">
            <v>1098671932</v>
          </cell>
          <cell r="CU415">
            <v>5</v>
          </cell>
          <cell r="CW415" t="str">
            <v>NO APLICA</v>
          </cell>
          <cell r="CX415" t="str">
            <v>NO APLICA</v>
          </cell>
        </row>
        <row r="416">
          <cell r="A416">
            <v>416</v>
          </cell>
          <cell r="B416" t="str">
            <v>CONTRATO DE APOYO</v>
          </cell>
          <cell r="C416" t="str">
            <v>ESDOP 528 de 2022 - FUNDACIÓN PARCELA CULTURAL CAM</v>
          </cell>
          <cell r="D416" t="str">
            <v>REGIMEN ESPECIAL</v>
          </cell>
          <cell r="E416" t="str">
            <v>FUNDACION PARCELA CULTURAL CAMPESINA</v>
          </cell>
          <cell r="F416" t="str">
            <v>NO APLICA</v>
          </cell>
          <cell r="G416">
            <v>900293233</v>
          </cell>
          <cell r="H416">
            <v>0</v>
          </cell>
          <cell r="I416" t="str">
            <v>Apoyar a EL CONTRATISTA en la realización del proyecto Campesinado sumapaceño transformando territorio III,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16" t="str">
            <v>11 10. Típicos</v>
          </cell>
          <cell r="K416" t="str">
            <v>1 Contratista</v>
          </cell>
          <cell r="L416" t="str">
            <v>2 Jurídica</v>
          </cell>
          <cell r="M416" t="str">
            <v>4 Sin Ánimo de Lucro (2-3)</v>
          </cell>
          <cell r="N416" t="str">
            <v>13 Fundaciones (4)</v>
          </cell>
          <cell r="O416" t="str">
            <v>41 41-Desarrollo de Proyectos Culturales</v>
          </cell>
          <cell r="P416" t="str">
            <v xml:space="preserve"> Calle 66 A Sur N° 66 - 81 Torre</v>
          </cell>
          <cell r="Q416">
            <v>3114486099</v>
          </cell>
          <cell r="R416" t="str">
            <v>parcelaculturalcampesina@gmail.com</v>
          </cell>
          <cell r="S416" t="str">
            <v>NO APLICA</v>
          </cell>
          <cell r="T416" t="str">
            <v>NO APLICA</v>
          </cell>
          <cell r="U416" t="str">
            <v>NO APLICA</v>
          </cell>
          <cell r="V416" t="str">
            <v>NO APLICA</v>
          </cell>
          <cell r="W416" t="str">
            <v>DORA HERMINDA GOMEZ DE GOMEZ</v>
          </cell>
          <cell r="X416">
            <v>21074859</v>
          </cell>
          <cell r="Y416" t="e">
            <v>#N/A</v>
          </cell>
          <cell r="Z416" t="str">
            <v>https://community.secop.gov.co/Public/Tendering/OpportunityDetail/Index?noticeUID=CO1.NTC.2912002&amp;isFromPublicArea=True&amp;isModal=true&amp;asPopupView=true</v>
          </cell>
          <cell r="AA416">
            <v>44671</v>
          </cell>
          <cell r="AB416" t="str">
            <v>8 Otra Regimen Especial</v>
          </cell>
          <cell r="AC416" t="str">
            <v>9 Con Entidades Sin Ánimo de Lucro (8)</v>
          </cell>
          <cell r="AE416" t="str">
            <v>4 4. CP Art. 355 privadas sin ánimo de lucro</v>
          </cell>
          <cell r="AF416" t="str">
            <v>SUBSECRETARIA DE GOBERNANZA</v>
          </cell>
          <cell r="AG416" t="str">
            <v>DIRECCIÓN DE FOMENTO</v>
          </cell>
          <cell r="AH416" t="str">
            <v>1 1. Inversión</v>
          </cell>
          <cell r="AI416">
            <v>7650</v>
          </cell>
          <cell r="AJ416" t="str">
            <v>O2301160121000000</v>
          </cell>
          <cell r="AK416" t="str">
            <v>Fortalecimiento de los procesos de fomento cultural para la gestión incluyente en Cultura para la vida cotidiana en Bogotá D.C.</v>
          </cell>
          <cell r="AO416">
            <v>76000000</v>
          </cell>
          <cell r="AR416">
            <v>76000000</v>
          </cell>
          <cell r="AV416" t="str">
            <v>NO APLICA</v>
          </cell>
          <cell r="AW416" t="str">
            <v>612</v>
          </cell>
          <cell r="AX416">
            <v>76000000</v>
          </cell>
          <cell r="AY416">
            <v>44677</v>
          </cell>
          <cell r="AZ416">
            <v>585</v>
          </cell>
          <cell r="BA416">
            <v>1506051882</v>
          </cell>
          <cell r="BB416">
            <v>44636</v>
          </cell>
          <cell r="BC416" t="str">
            <v>8 8: Cultura</v>
          </cell>
          <cell r="BD416" t="str">
            <v>1 Nacional</v>
          </cell>
          <cell r="BE416" t="str">
            <v>3 3. Único Contratista</v>
          </cell>
          <cell r="BF416">
            <v>44676</v>
          </cell>
          <cell r="BG416">
            <v>44677</v>
          </cell>
          <cell r="BH416">
            <v>44897</v>
          </cell>
          <cell r="BI416">
            <v>44897</v>
          </cell>
          <cell r="BJ416" t="str">
            <v>2 2-Ejecución</v>
          </cell>
          <cell r="BK416" t="str">
            <v>1 1. Días</v>
          </cell>
          <cell r="BL416">
            <v>220</v>
          </cell>
          <cell r="BO416">
            <v>220</v>
          </cell>
          <cell r="BP416">
            <v>44677</v>
          </cell>
          <cell r="BQ416">
            <v>44676</v>
          </cell>
          <cell r="BR416">
            <v>45082</v>
          </cell>
          <cell r="BS416">
            <v>44676</v>
          </cell>
          <cell r="BT416">
            <v>45996</v>
          </cell>
          <cell r="BU416">
            <v>44676</v>
          </cell>
          <cell r="BV416">
            <v>44900</v>
          </cell>
          <cell r="CA416">
            <v>44676</v>
          </cell>
          <cell r="CB416">
            <v>45082</v>
          </cell>
          <cell r="CE416" t="str">
            <v>PENDIENTE</v>
          </cell>
          <cell r="CF416" t="str">
            <v>PENDIENTE</v>
          </cell>
          <cell r="CG416" t="str">
            <v>3 3. Municipal</v>
          </cell>
          <cell r="CH416" t="str">
            <v>2 2. Transferencias</v>
          </cell>
          <cell r="CI416" t="str">
            <v>1 1-Pesos Colombianos</v>
          </cell>
          <cell r="CJ416" t="str">
            <v>149 3. Bogotá D.C.</v>
          </cell>
          <cell r="CK416" t="str">
            <v>17 17 La Candelaria</v>
          </cell>
          <cell r="CL416" t="str">
            <v>LA CANDELARIA</v>
          </cell>
          <cell r="CM416" t="str">
            <v>1 1. Única</v>
          </cell>
          <cell r="CN416" t="str">
            <v>4 CARRERA</v>
          </cell>
          <cell r="CO416">
            <v>8</v>
          </cell>
          <cell r="CP416">
            <v>9</v>
          </cell>
          <cell r="CQ416">
            <v>83</v>
          </cell>
          <cell r="CR416" t="str">
            <v>1 Interno</v>
          </cell>
          <cell r="CS416" t="str">
            <v>VANESSA BARRENECHE SAMUR</v>
          </cell>
          <cell r="CT416">
            <v>1098671932</v>
          </cell>
          <cell r="CU416">
            <v>5</v>
          </cell>
          <cell r="CW416" t="str">
            <v>NO APLICA</v>
          </cell>
          <cell r="CX416" t="str">
            <v>NO APLICA</v>
          </cell>
        </row>
        <row r="417">
          <cell r="A417">
            <v>417</v>
          </cell>
          <cell r="B417" t="str">
            <v>CONTRATO DE APOYO</v>
          </cell>
          <cell r="C417" t="str">
            <v>ESDOP 537 DE 2022 - CORPORACION ALCARAVAN</v>
          </cell>
          <cell r="D417" t="str">
            <v>REGIMEN ESPECIAL</v>
          </cell>
          <cell r="E417" t="str">
            <v>CORPORACION CULTURAL TEATRO ESTUDIO ALCA RAVAN</v>
          </cell>
          <cell r="F417" t="str">
            <v>NO APLICA</v>
          </cell>
          <cell r="G417">
            <v>900028910</v>
          </cell>
          <cell r="H417">
            <v>4</v>
          </cell>
          <cell r="I417" t="str">
            <v>Apoyar a EL CONTRATISTA en la realización del proyecto Dramaturgia del Actor Escuela para la Vida,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17" t="str">
            <v>11 10. Típicos</v>
          </cell>
          <cell r="K417" t="str">
            <v>1 Contratista</v>
          </cell>
          <cell r="L417" t="str">
            <v>2 Jurídica</v>
          </cell>
          <cell r="M417" t="str">
            <v>4 Sin Ánimo de Lucro (2-3)</v>
          </cell>
          <cell r="N417" t="str">
            <v>18 Corporaciones (4)</v>
          </cell>
          <cell r="O417" t="str">
            <v>41 41-Desarrollo de Proyectos Culturales</v>
          </cell>
          <cell r="P417" t="str">
            <v>CL 19 NO. 4 - 71 LC 405</v>
          </cell>
          <cell r="Q417">
            <v>3127402831</v>
          </cell>
          <cell r="R417" t="str">
            <v>TEATROESTUDIOALCARAVAN@GMAIL.COM</v>
          </cell>
          <cell r="S417" t="str">
            <v>NO APLICA</v>
          </cell>
          <cell r="T417" t="str">
            <v>NO APLICA</v>
          </cell>
          <cell r="U417" t="str">
            <v>NO APLICA</v>
          </cell>
          <cell r="V417" t="str">
            <v>NO APLICA</v>
          </cell>
          <cell r="W417" t="str">
            <v>ÁLVARO RODRIGUEZ GRANADA</v>
          </cell>
          <cell r="X417">
            <v>6455326</v>
          </cell>
          <cell r="Y417" t="str">
            <v>CO1.PCCNTR.3659076</v>
          </cell>
          <cell r="Z417" t="str">
            <v>https://community.secop.gov.co/Public/Tendering/OpportunityDetail/Index?noticeUID=CO1.NTC.2911718&amp;isFromPublicArea=True&amp;isModal=true&amp;asPopupView=true</v>
          </cell>
          <cell r="AA417">
            <v>44671</v>
          </cell>
          <cell r="AB417" t="str">
            <v>8 Otra Regimen Especial</v>
          </cell>
          <cell r="AC417" t="str">
            <v>9 Con Entidades Sin Ánimo de Lucro (8)</v>
          </cell>
          <cell r="AE417" t="str">
            <v>4 4. CP Art. 355 privadas sin ánimo de lucro</v>
          </cell>
          <cell r="AF417" t="str">
            <v>SUBSECRETARIA DE GOBERNANZA</v>
          </cell>
          <cell r="AG417" t="str">
            <v>DIRECCIÓN DE FOMENTO</v>
          </cell>
          <cell r="AH417" t="str">
            <v>1 1. Inversión</v>
          </cell>
          <cell r="AI417">
            <v>7650</v>
          </cell>
          <cell r="AJ417" t="str">
            <v>O2301160121000000</v>
          </cell>
          <cell r="AK417" t="str">
            <v>Fortalecimiento de los procesos de fomento cultural para la gestión incluyente en Cultura para la vida cotidiana en Bogotá D.C.</v>
          </cell>
          <cell r="AO417">
            <v>54145000</v>
          </cell>
          <cell r="AR417">
            <v>54145000</v>
          </cell>
          <cell r="AV417" t="str">
            <v>NO APLICA</v>
          </cell>
          <cell r="AW417" t="str">
            <v>610</v>
          </cell>
          <cell r="AX417">
            <v>54145000</v>
          </cell>
          <cell r="AY417">
            <v>44676</v>
          </cell>
          <cell r="AZ417">
            <v>585</v>
          </cell>
          <cell r="BA417">
            <v>1506051882</v>
          </cell>
          <cell r="BB417">
            <v>44636</v>
          </cell>
          <cell r="BC417" t="str">
            <v>8 8: Cultura</v>
          </cell>
          <cell r="BD417" t="str">
            <v>1 Nacional</v>
          </cell>
          <cell r="BE417" t="str">
            <v>3 3. Único Contratista</v>
          </cell>
          <cell r="BF417">
            <v>44673</v>
          </cell>
          <cell r="BG417">
            <v>44673</v>
          </cell>
          <cell r="BH417">
            <v>44897</v>
          </cell>
          <cell r="BI417">
            <v>44897</v>
          </cell>
          <cell r="BJ417" t="str">
            <v>2 2-Ejecución</v>
          </cell>
          <cell r="BK417" t="str">
            <v>1 1. Días</v>
          </cell>
          <cell r="BL417">
            <v>224</v>
          </cell>
          <cell r="BO417">
            <v>224</v>
          </cell>
          <cell r="BP417">
            <v>44673</v>
          </cell>
          <cell r="BQ417">
            <v>44673</v>
          </cell>
          <cell r="BR417">
            <v>45205</v>
          </cell>
          <cell r="BS417">
            <v>44673</v>
          </cell>
          <cell r="BT417">
            <v>46001</v>
          </cell>
          <cell r="BU417">
            <v>44673</v>
          </cell>
          <cell r="BV417">
            <v>44905</v>
          </cell>
          <cell r="CA417">
            <v>44673</v>
          </cell>
          <cell r="CB417">
            <v>45205</v>
          </cell>
          <cell r="CE417" t="str">
            <v>PENDIENTE</v>
          </cell>
          <cell r="CF417" t="str">
            <v>PENDIENTE</v>
          </cell>
          <cell r="CG417" t="str">
            <v>3 3. Municipal</v>
          </cell>
          <cell r="CH417" t="str">
            <v>2 2. Transferencias</v>
          </cell>
          <cell r="CI417" t="str">
            <v>1 1-Pesos Colombianos</v>
          </cell>
          <cell r="CJ417" t="str">
            <v>149 3. Bogotá D.C.</v>
          </cell>
          <cell r="CK417" t="str">
            <v>17 17 La Candelaria</v>
          </cell>
          <cell r="CL417" t="str">
            <v>LA CANDELARIA</v>
          </cell>
          <cell r="CM417" t="str">
            <v>1 1. Única</v>
          </cell>
          <cell r="CN417" t="str">
            <v>4 CARRERA</v>
          </cell>
          <cell r="CO417">
            <v>8</v>
          </cell>
          <cell r="CP417">
            <v>9</v>
          </cell>
          <cell r="CQ417">
            <v>83</v>
          </cell>
          <cell r="CR417" t="str">
            <v>1 Interno</v>
          </cell>
          <cell r="CS417" t="str">
            <v>VANESSA BARRENECHE SAMUR</v>
          </cell>
          <cell r="CT417">
            <v>1098671932</v>
          </cell>
          <cell r="CU417">
            <v>5</v>
          </cell>
          <cell r="CW417" t="str">
            <v>NO APLICA</v>
          </cell>
          <cell r="CX417" t="str">
            <v>NO APLICA</v>
          </cell>
        </row>
        <row r="418">
          <cell r="A418">
            <v>418</v>
          </cell>
          <cell r="B418" t="str">
            <v>CONTRATO DE APOYO</v>
          </cell>
          <cell r="C418" t="str">
            <v>ESDOP 536 DE 2022 - CORPORACION TERCER ACTO</v>
          </cell>
          <cell r="D418" t="str">
            <v>REGIMEN ESPECIAL</v>
          </cell>
          <cell r="E418" t="str">
            <v>CORPORACION CULTURAL TERCER ACTO</v>
          </cell>
          <cell r="F418" t="str">
            <v>NO APLICA</v>
          </cell>
          <cell r="G418">
            <v>900182220</v>
          </cell>
          <cell r="H418">
            <v>9</v>
          </cell>
          <cell r="I418" t="str">
            <v>Apoyar a EL CONTRATISTA en la realización del proyecto XI Festival de la diversidad, el arte se reinventa,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18" t="str">
            <v>11 10. Típicos</v>
          </cell>
          <cell r="K418" t="str">
            <v>1 Contratista</v>
          </cell>
          <cell r="L418" t="str">
            <v>2 Jurídica</v>
          </cell>
          <cell r="M418" t="str">
            <v>4 Sin Ánimo de Lucro (2-3)</v>
          </cell>
          <cell r="N418" t="str">
            <v>18 Corporaciones (4)</v>
          </cell>
          <cell r="O418" t="str">
            <v>41 41-Desarrollo de Proyectos Culturales</v>
          </cell>
          <cell r="P418" t="str">
            <v>CL 3 1 A 72</v>
          </cell>
          <cell r="Q418">
            <v>3002414942</v>
          </cell>
          <cell r="R418" t="str">
            <v>corporacionterceracto@hotmail.com</v>
          </cell>
          <cell r="S418" t="str">
            <v>NO APLICA</v>
          </cell>
          <cell r="T418" t="str">
            <v>NO APLICA</v>
          </cell>
          <cell r="U418" t="str">
            <v>NO APLICA</v>
          </cell>
          <cell r="V418" t="str">
            <v>NO APLICA</v>
          </cell>
          <cell r="W418" t="str">
            <v>Luis daniel castro arce</v>
          </cell>
          <cell r="X418">
            <v>79752029</v>
          </cell>
          <cell r="Y418" t="str">
            <v>CO1.PCCNTR.3659189</v>
          </cell>
          <cell r="Z418" t="str">
            <v>https://community.secop.gov.co/Public/Tendering/OpportunityDetail/Index?noticeUID=CO1.NTC.2911528&amp;isFromPublicArea=True&amp;isModal=true&amp;asPopupView=true</v>
          </cell>
          <cell r="AA418">
            <v>44671</v>
          </cell>
          <cell r="AB418" t="str">
            <v>8 Otra Regimen Especial</v>
          </cell>
          <cell r="AC418" t="str">
            <v>9 Con Entidades Sin Ánimo de Lucro (8)</v>
          </cell>
          <cell r="AE418" t="str">
            <v>4 4. CP Art. 355 privadas sin ánimo de lucro</v>
          </cell>
          <cell r="AF418" t="str">
            <v>SUBSECRETARIA DE GOBERNANZA</v>
          </cell>
          <cell r="AG418" t="str">
            <v>DIRECCIÓN DE FOMENTO</v>
          </cell>
          <cell r="AH418" t="str">
            <v>1 1. Inversión</v>
          </cell>
          <cell r="AI418">
            <v>7650</v>
          </cell>
          <cell r="AJ418" t="str">
            <v>O2301160121000000</v>
          </cell>
          <cell r="AK418" t="str">
            <v>Fortalecimiento de los procesos de fomento cultural para la gestión incluyente en Cultura para la vida cotidiana en Bogotá D.C.</v>
          </cell>
          <cell r="AO418">
            <v>59625000</v>
          </cell>
          <cell r="AR418">
            <v>59625000</v>
          </cell>
          <cell r="AV418" t="str">
            <v>NO APLICA</v>
          </cell>
          <cell r="AW418" t="str">
            <v>609</v>
          </cell>
          <cell r="AX418">
            <v>59625000</v>
          </cell>
          <cell r="AY418">
            <v>44676</v>
          </cell>
          <cell r="AZ418">
            <v>585</v>
          </cell>
          <cell r="BA418">
            <v>1506051882</v>
          </cell>
          <cell r="BB418">
            <v>44636</v>
          </cell>
          <cell r="BC418" t="str">
            <v>8 8: Cultura</v>
          </cell>
          <cell r="BD418" t="str">
            <v>1 Nacional</v>
          </cell>
          <cell r="BE418" t="str">
            <v>3 3. Único Contratista</v>
          </cell>
          <cell r="BF418">
            <v>44673</v>
          </cell>
          <cell r="BG418">
            <v>44677</v>
          </cell>
          <cell r="BH418">
            <v>44897</v>
          </cell>
          <cell r="BI418">
            <v>44897</v>
          </cell>
          <cell r="BJ418" t="str">
            <v>2 2-Ejecución</v>
          </cell>
          <cell r="BK418" t="str">
            <v>1 1. Días</v>
          </cell>
          <cell r="BL418">
            <v>220</v>
          </cell>
          <cell r="BO418">
            <v>220</v>
          </cell>
          <cell r="BP418">
            <v>44677</v>
          </cell>
          <cell r="BQ418">
            <v>44672</v>
          </cell>
          <cell r="BR418">
            <v>45205</v>
          </cell>
          <cell r="BS418">
            <v>44672</v>
          </cell>
          <cell r="BT418">
            <v>46001</v>
          </cell>
          <cell r="BU418">
            <v>44672</v>
          </cell>
          <cell r="BV418">
            <v>44905</v>
          </cell>
          <cell r="CA418">
            <v>44672</v>
          </cell>
          <cell r="CB418">
            <v>45205</v>
          </cell>
          <cell r="CE418" t="str">
            <v>PENDIENTE</v>
          </cell>
          <cell r="CF418" t="str">
            <v>PENDIENTE</v>
          </cell>
          <cell r="CG418" t="str">
            <v>3 3. Municipal</v>
          </cell>
          <cell r="CH418" t="str">
            <v>2 2. Transferencias</v>
          </cell>
          <cell r="CI418" t="str">
            <v>1 1-Pesos Colombianos</v>
          </cell>
          <cell r="CJ418" t="str">
            <v>149 3. Bogotá D.C.</v>
          </cell>
          <cell r="CK418" t="str">
            <v>17 17 La Candelaria</v>
          </cell>
          <cell r="CL418" t="str">
            <v>LA CANDELARIA</v>
          </cell>
          <cell r="CM418" t="str">
            <v>1 1. Única</v>
          </cell>
          <cell r="CN418" t="str">
            <v>4 CARRERA</v>
          </cell>
          <cell r="CO418">
            <v>8</v>
          </cell>
          <cell r="CP418">
            <v>9</v>
          </cell>
          <cell r="CQ418">
            <v>83</v>
          </cell>
          <cell r="CR418" t="str">
            <v>1 Interno</v>
          </cell>
          <cell r="CS418" t="str">
            <v>VANESSA BARRENECHE SAMUR</v>
          </cell>
          <cell r="CT418">
            <v>1098671932</v>
          </cell>
          <cell r="CU418">
            <v>5</v>
          </cell>
          <cell r="CW418" t="str">
            <v>NO APLICA</v>
          </cell>
          <cell r="CX418" t="str">
            <v>NO APLICA</v>
          </cell>
        </row>
        <row r="419">
          <cell r="A419">
            <v>419</v>
          </cell>
          <cell r="B419" t="str">
            <v>CONTRATO DE APOYO</v>
          </cell>
          <cell r="C419" t="str">
            <v>ESDOP 532 DE 2022 CORPORACION ESCENICA DC ARTE</v>
          </cell>
          <cell r="D419" t="str">
            <v>REGIMEN ESPECIAL</v>
          </cell>
          <cell r="E419" t="str">
            <v>CORPORACION DC ARTE</v>
          </cell>
          <cell r="F419" t="str">
            <v>NO APLICA</v>
          </cell>
          <cell r="G419">
            <v>830500660</v>
          </cell>
          <cell r="H419">
            <v>8</v>
          </cell>
          <cell r="I419" t="str">
            <v xml:space="preserve"> Apoyar a EL CONTRATISTA en la realización del proyecto Pensar y Hacer La Fiesta 2022,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19" t="str">
            <v>11 10. Típicos</v>
          </cell>
          <cell r="K419" t="str">
            <v>1 Contratista</v>
          </cell>
          <cell r="L419" t="str">
            <v>2 Jurídica</v>
          </cell>
          <cell r="M419" t="str">
            <v>4 Sin Ánimo de Lucro (2-3)</v>
          </cell>
          <cell r="N419" t="str">
            <v>18 Corporaciones (4)</v>
          </cell>
          <cell r="O419" t="str">
            <v>41 41-Desarrollo de Proyectos Culturales</v>
          </cell>
          <cell r="P419" t="str">
            <v>CL 1 H 38 D 66</v>
          </cell>
          <cell r="Q419">
            <v>3214132670</v>
          </cell>
          <cell r="R419" t="str">
            <v>dcartecorporacion@gmail.com</v>
          </cell>
          <cell r="S419" t="str">
            <v>NO APLICA</v>
          </cell>
          <cell r="T419" t="str">
            <v>NO APLICA</v>
          </cell>
          <cell r="U419" t="str">
            <v>NO APLICA</v>
          </cell>
          <cell r="V419" t="str">
            <v>NO APLICA</v>
          </cell>
          <cell r="W419" t="str">
            <v>HERNAN DEMETRIO CASTILLO</v>
          </cell>
          <cell r="X419">
            <v>19263573</v>
          </cell>
          <cell r="Y419" t="str">
            <v>CO1.PCCNTR.3662044</v>
          </cell>
          <cell r="Z419" t="str">
            <v>https://community.secop.gov.co/Public/Tendering/OpportunityDetail/Index?noticeUID=CO1.NTC.2914284&amp;isFromPublicArea=True&amp;isModal=true&amp;asPopupView=true</v>
          </cell>
          <cell r="AA419">
            <v>44673</v>
          </cell>
          <cell r="AB419" t="str">
            <v>8 Otra Regimen Especial</v>
          </cell>
          <cell r="AC419" t="str">
            <v>9 Con Entidades Sin Ánimo de Lucro (8)</v>
          </cell>
          <cell r="AE419" t="str">
            <v>4 4. CP Art. 355 privadas sin ánimo de lucro</v>
          </cell>
          <cell r="AF419" t="str">
            <v>SUBSECRETARIA DE GOBERNANZA</v>
          </cell>
          <cell r="AG419" t="str">
            <v>DIRECCIÓN DE FOMENTO</v>
          </cell>
          <cell r="AH419" t="str">
            <v>1 1. Inversión</v>
          </cell>
          <cell r="AI419">
            <v>7650</v>
          </cell>
          <cell r="AJ419" t="str">
            <v>O2301160121000000</v>
          </cell>
          <cell r="AK419" t="str">
            <v>Fortalecimiento de los procesos de fomento cultural para la gestión incluyente en Cultura para la vida cotidiana en Bogotá D.C.</v>
          </cell>
          <cell r="AO419">
            <v>71865630</v>
          </cell>
          <cell r="AR419">
            <v>71865630</v>
          </cell>
          <cell r="AV419" t="str">
            <v>NO APLICA</v>
          </cell>
          <cell r="AW419">
            <v>642</v>
          </cell>
          <cell r="AX419">
            <v>71865630</v>
          </cell>
          <cell r="AY419">
            <v>44678</v>
          </cell>
          <cell r="AZ419">
            <v>585</v>
          </cell>
          <cell r="BA419">
            <v>1506051882</v>
          </cell>
          <cell r="BB419">
            <v>44636</v>
          </cell>
          <cell r="BC419" t="str">
            <v>8 8: Cultura</v>
          </cell>
          <cell r="BD419" t="str">
            <v>1 Nacional</v>
          </cell>
          <cell r="BE419" t="str">
            <v>3 3. Único Contratista</v>
          </cell>
          <cell r="BF419">
            <v>44677</v>
          </cell>
          <cell r="BG419">
            <v>44677</v>
          </cell>
          <cell r="BH419">
            <v>44897</v>
          </cell>
          <cell r="BI419">
            <v>44897</v>
          </cell>
          <cell r="BJ419" t="str">
            <v>2 2-Ejecución</v>
          </cell>
          <cell r="BK419" t="str">
            <v>1 1. Días</v>
          </cell>
          <cell r="BL419">
            <v>220</v>
          </cell>
          <cell r="BO419">
            <v>220</v>
          </cell>
          <cell r="BP419">
            <v>44677</v>
          </cell>
          <cell r="BQ419">
            <v>44673</v>
          </cell>
          <cell r="BR419">
            <v>45087</v>
          </cell>
          <cell r="BS419">
            <v>44673</v>
          </cell>
          <cell r="BT419">
            <v>46001</v>
          </cell>
          <cell r="BU419">
            <v>44673</v>
          </cell>
          <cell r="BV419">
            <v>44905</v>
          </cell>
          <cell r="CA419">
            <v>44673</v>
          </cell>
          <cell r="CB419">
            <v>45087</v>
          </cell>
          <cell r="CE419" t="str">
            <v>PENDIENTE</v>
          </cell>
          <cell r="CF419" t="str">
            <v>PENDIENTE</v>
          </cell>
          <cell r="CG419" t="str">
            <v>3 3. Municipal</v>
          </cell>
          <cell r="CH419" t="str">
            <v>2 2. Transferencias</v>
          </cell>
          <cell r="CI419" t="str">
            <v>1 1-Pesos Colombianos</v>
          </cell>
          <cell r="CJ419" t="str">
            <v>149 3. Bogotá D.C.</v>
          </cell>
          <cell r="CK419" t="str">
            <v>17 17 La Candelaria</v>
          </cell>
          <cell r="CL419" t="str">
            <v>LA CANDELARIA</v>
          </cell>
          <cell r="CM419" t="str">
            <v>1 1. Única</v>
          </cell>
          <cell r="CN419" t="str">
            <v>4 CARRERA</v>
          </cell>
          <cell r="CO419">
            <v>8</v>
          </cell>
          <cell r="CP419">
            <v>9</v>
          </cell>
          <cell r="CQ419">
            <v>83</v>
          </cell>
          <cell r="CR419" t="str">
            <v>1 Interno</v>
          </cell>
          <cell r="CS419" t="str">
            <v>VANESSA BARRENECHE SAMUR</v>
          </cell>
          <cell r="CT419">
            <v>1098671932</v>
          </cell>
          <cell r="CU419">
            <v>5</v>
          </cell>
          <cell r="CW419" t="str">
            <v>NO APLICA</v>
          </cell>
          <cell r="CX419" t="str">
            <v>NO APLICA</v>
          </cell>
        </row>
        <row r="420">
          <cell r="A420">
            <v>420</v>
          </cell>
          <cell r="B420" t="str">
            <v>CONTRATO DE APOYO</v>
          </cell>
          <cell r="C420" t="str">
            <v>ESDOP 541 DE 2022 - CORPORACION KONTRAVIA</v>
          </cell>
          <cell r="D420" t="str">
            <v>REGIMEN ESPECIAL</v>
          </cell>
          <cell r="E420" t="str">
            <v>CORPORACION CULTURAL KONTRABIA</v>
          </cell>
          <cell r="F420" t="str">
            <v>NO APLICA</v>
          </cell>
          <cell r="G420">
            <v>900130633</v>
          </cell>
          <cell r="H420">
            <v>4</v>
          </cell>
          <cell r="I420" t="str">
            <v xml:space="preserve"> Apoyar a EL CONTRATISTA en la realización del proyecto Escuela de formación artística cultural y patrimonial "un pasaporte para recomenzar",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v>
          </cell>
          <cell r="J420" t="str">
            <v>11 10. Típicos</v>
          </cell>
          <cell r="K420" t="str">
            <v>1 Contratista</v>
          </cell>
          <cell r="L420" t="str">
            <v>2 Jurídica</v>
          </cell>
          <cell r="M420" t="str">
            <v>4 Sin Ánimo de Lucro (2-3)</v>
          </cell>
          <cell r="N420" t="str">
            <v>18 Corporaciones (4)</v>
          </cell>
          <cell r="O420" t="str">
            <v>41 41-Desarrollo de Proyectos Culturales</v>
          </cell>
          <cell r="P420" t="str">
            <v>CL 49 A SUR 5 B 70</v>
          </cell>
          <cell r="Q420">
            <v>5695569</v>
          </cell>
          <cell r="R420" t="str">
            <v>corporacionkontrabia@gmail.com</v>
          </cell>
          <cell r="S420" t="str">
            <v>NO APLICA</v>
          </cell>
          <cell r="T420" t="str">
            <v>NO APLICA</v>
          </cell>
          <cell r="U420" t="str">
            <v>NO APLICA</v>
          </cell>
          <cell r="V420" t="str">
            <v>NO APLICA</v>
          </cell>
          <cell r="W420" t="str">
            <v>Henry Gilberto González Avendaño</v>
          </cell>
          <cell r="X420">
            <v>80791956</v>
          </cell>
          <cell r="Y420" t="str">
            <v>CO1.PCCNTR.3661953</v>
          </cell>
          <cell r="Z420" t="str">
            <v>https://community.secop.gov.co/Public/Tendering/OpportunityDetail/Index?noticeUID=CO1.NTC.2914177&amp;isFromPublicArea=True&amp;isModal=true&amp;asPopupView=true</v>
          </cell>
          <cell r="AA420">
            <v>44673</v>
          </cell>
          <cell r="AB420" t="str">
            <v>8 Otra Regimen Especial</v>
          </cell>
          <cell r="AC420" t="str">
            <v>9 Con Entidades Sin Ánimo de Lucro (8)</v>
          </cell>
          <cell r="AE420" t="str">
            <v>4 4. CP Art. 355 privadas sin ánimo de lucro</v>
          </cell>
          <cell r="AF420" t="str">
            <v>SUBSECRETARIA DE GOBERNANZA</v>
          </cell>
          <cell r="AG420" t="str">
            <v>DIRECCIÓN DE FOMENTO</v>
          </cell>
          <cell r="AH420" t="str">
            <v>1 1. Inversión</v>
          </cell>
          <cell r="AI420">
            <v>7650</v>
          </cell>
          <cell r="AJ420" t="str">
            <v>O2301160121000000</v>
          </cell>
          <cell r="AK420" t="str">
            <v>Fortalecimiento de los procesos de fomento cultural para la gestión incluyente en Cultura para la vida cotidiana en Bogotá D.C.</v>
          </cell>
          <cell r="AO420">
            <v>60000000</v>
          </cell>
          <cell r="AR420">
            <v>60000000</v>
          </cell>
          <cell r="AV420" t="str">
            <v>NO APLICA</v>
          </cell>
          <cell r="AW420" t="str">
            <v>644</v>
          </cell>
          <cell r="AX420">
            <v>60000000</v>
          </cell>
          <cell r="AY420">
            <v>44678</v>
          </cell>
          <cell r="AZ420">
            <v>585</v>
          </cell>
          <cell r="BA420">
            <v>1506051882</v>
          </cell>
          <cell r="BB420">
            <v>44636</v>
          </cell>
          <cell r="BC420" t="str">
            <v>8 8: Cultura</v>
          </cell>
          <cell r="BD420" t="str">
            <v>1 Nacional</v>
          </cell>
          <cell r="BE420" t="str">
            <v>3 3. Único Contratista</v>
          </cell>
          <cell r="BF420">
            <v>44677</v>
          </cell>
          <cell r="BG420">
            <v>44680</v>
          </cell>
          <cell r="BH420">
            <v>44901</v>
          </cell>
          <cell r="BI420">
            <v>44900</v>
          </cell>
          <cell r="BJ420" t="str">
            <v>2 2-Ejecución</v>
          </cell>
          <cell r="BK420" t="str">
            <v>1 1. Días</v>
          </cell>
          <cell r="BL420">
            <v>220</v>
          </cell>
          <cell r="BO420">
            <v>220</v>
          </cell>
          <cell r="BP420">
            <v>44680</v>
          </cell>
          <cell r="BQ420">
            <v>44677</v>
          </cell>
          <cell r="BR420">
            <v>45107</v>
          </cell>
          <cell r="BS420">
            <v>44677</v>
          </cell>
          <cell r="BT420">
            <v>46022</v>
          </cell>
          <cell r="BU420">
            <v>44677</v>
          </cell>
          <cell r="BV420">
            <v>44926</v>
          </cell>
          <cell r="CA420">
            <v>44677</v>
          </cell>
          <cell r="CB420">
            <v>45107</v>
          </cell>
          <cell r="CE420" t="str">
            <v>PENDIENTE</v>
          </cell>
          <cell r="CF420" t="str">
            <v>PENDIENTE</v>
          </cell>
          <cell r="CG420" t="str">
            <v>3 3. Municipal</v>
          </cell>
          <cell r="CH420" t="str">
            <v>2 2. Transferencias</v>
          </cell>
          <cell r="CI420" t="str">
            <v>1 1-Pesos Colombianos</v>
          </cell>
          <cell r="CJ420" t="str">
            <v>149 3. Bogotá D.C.</v>
          </cell>
          <cell r="CK420" t="str">
            <v>17 17 La Candelaria</v>
          </cell>
          <cell r="CL420" t="str">
            <v>LA CANDELARIA</v>
          </cell>
          <cell r="CM420" t="str">
            <v>1 1. Única</v>
          </cell>
          <cell r="CN420" t="str">
            <v>4 CARRERA</v>
          </cell>
          <cell r="CO420">
            <v>8</v>
          </cell>
          <cell r="CP420">
            <v>9</v>
          </cell>
          <cell r="CQ420">
            <v>83</v>
          </cell>
          <cell r="CR420" t="str">
            <v>1 Interno</v>
          </cell>
          <cell r="CS420" t="str">
            <v>VANESSA BARRENECHE SAMUR</v>
          </cell>
          <cell r="CT420">
            <v>1098671932</v>
          </cell>
          <cell r="CU420">
            <v>5</v>
          </cell>
          <cell r="CW420" t="str">
            <v>NO APLICA</v>
          </cell>
          <cell r="CX420" t="str">
            <v>NO APLICA</v>
          </cell>
        </row>
        <row r="421">
          <cell r="A421">
            <v>421</v>
          </cell>
          <cell r="B421" t="str">
            <v>CONTRATO DE APOYO</v>
          </cell>
          <cell r="C421" t="str">
            <v>ESDOP 517 PATRIMONIO FILMICO</v>
          </cell>
          <cell r="D421" t="str">
            <v>REGIMEN ESPECIAL</v>
          </cell>
          <cell r="E421" t="str">
            <v>FUNDACION PATRIMONIO FILMICO COLOMBIANO</v>
          </cell>
          <cell r="F421" t="str">
            <v>NO APLICA</v>
          </cell>
          <cell r="G421">
            <v>860533189</v>
          </cell>
          <cell r="H421">
            <v>0</v>
          </cell>
          <cell r="I421" t="str">
            <v>Apoyar a EL CONTRATISTA en la realización del proyecto "Bogotá International Film Festival - BIFF 8", ganador de la convocatoria pública del Programa Distrital de Apoyos Concertados, PDAC2022, en la modalidad Proyectos Metropolitanos en concordancia con el Plan Distrital de Desarrollo 2020-2024 "Un Nuevo Contrato Social y Ambiental para la Bogotá del siglo XXI" y encaminado a fomentar y dinamizar las prácticas artísticas, culturales, patrimoniales y de cultura ciudadana en Bogotá.</v>
          </cell>
          <cell r="J421" t="str">
            <v>11 10. Típicos</v>
          </cell>
          <cell r="K421" t="str">
            <v>1 Contratista</v>
          </cell>
          <cell r="L421" t="str">
            <v>2 Jurídica</v>
          </cell>
          <cell r="M421" t="str">
            <v>4 Sin Ánimo de Lucro (2-3)</v>
          </cell>
          <cell r="N421" t="str">
            <v>13 Fundaciones (4)</v>
          </cell>
          <cell r="O421" t="str">
            <v>41 41-Desarrollo de Proyectos Culturales</v>
          </cell>
          <cell r="P421" t="str">
            <v>CR 45 26 49</v>
          </cell>
          <cell r="Q421">
            <v>7441339</v>
          </cell>
          <cell r="R421" t="str">
            <v>marisol.torres@patrimoniofilmico.org.co</v>
          </cell>
          <cell r="S421" t="str">
            <v>NO APLICA</v>
          </cell>
          <cell r="T421" t="str">
            <v>NO APLICA</v>
          </cell>
          <cell r="U421" t="str">
            <v>NO APLICA</v>
          </cell>
          <cell r="V421" t="str">
            <v>NO APLICA</v>
          </cell>
          <cell r="W421" t="str">
            <v>ALEXANDRA FALLA ZERRATE</v>
          </cell>
          <cell r="X421">
            <v>51900286</v>
          </cell>
          <cell r="Y421" t="str">
            <v>CO1.PCCNTR.3661863</v>
          </cell>
          <cell r="Z421" t="str">
            <v>https://community.secop.gov.co/Public/Tendering/OpportunityDetail/Index?noticeUID=CO1.NTC.2914487&amp;isFromPublicArea=True&amp;isModal=true&amp;asPopupView=true</v>
          </cell>
          <cell r="AA421">
            <v>44673</v>
          </cell>
          <cell r="AB421" t="str">
            <v>8 Otra Regimen Especial</v>
          </cell>
          <cell r="AC421" t="str">
            <v>9 Con Entidades Sin Ánimo de Lucro (8)</v>
          </cell>
          <cell r="AE421" t="str">
            <v>4 4. CP Art. 355 privadas sin ánimo de lucro</v>
          </cell>
          <cell r="AF421" t="str">
            <v>SUBSECRETARIA DE GOBERNANZA</v>
          </cell>
          <cell r="AG421" t="str">
            <v>DIRECCIÓN DE FOMENTO</v>
          </cell>
          <cell r="AH421" t="str">
            <v>1 1. Inversión</v>
          </cell>
          <cell r="AI421">
            <v>7650</v>
          </cell>
          <cell r="AJ421" t="str">
            <v>O2301160121000000</v>
          </cell>
          <cell r="AK421" t="str">
            <v>Fortalecimiento de los procesos de fomento cultural para la gestión incluyente en Cultura para la vida cotidiana en Bogotá D.C.</v>
          </cell>
          <cell r="AO421">
            <v>200000000</v>
          </cell>
          <cell r="AR421">
            <v>200000000</v>
          </cell>
          <cell r="AV421" t="str">
            <v>NO APLICA</v>
          </cell>
          <cell r="AW421" t="str">
            <v>613</v>
          </cell>
          <cell r="AX421">
            <v>200000000</v>
          </cell>
          <cell r="AY421">
            <v>44677</v>
          </cell>
          <cell r="AZ421">
            <v>585</v>
          </cell>
          <cell r="BA421">
            <v>1506051882</v>
          </cell>
          <cell r="BB421">
            <v>44636</v>
          </cell>
          <cell r="BC421" t="str">
            <v>8 8: Cultura</v>
          </cell>
          <cell r="BD421" t="str">
            <v>1 Nacional</v>
          </cell>
          <cell r="BE421" t="str">
            <v>3 3. Único Contratista</v>
          </cell>
          <cell r="BF421">
            <v>44676</v>
          </cell>
          <cell r="BG421">
            <v>44684</v>
          </cell>
          <cell r="BH421">
            <v>44904</v>
          </cell>
          <cell r="BI421">
            <v>44904</v>
          </cell>
          <cell r="BJ421" t="str">
            <v>2 2-Ejecución</v>
          </cell>
          <cell r="BK421" t="str">
            <v>1 1. Días</v>
          </cell>
          <cell r="BL421">
            <v>220</v>
          </cell>
          <cell r="BO421">
            <v>220</v>
          </cell>
          <cell r="BP421">
            <v>44684</v>
          </cell>
          <cell r="BQ421">
            <v>44677</v>
          </cell>
          <cell r="BR421">
            <v>45083</v>
          </cell>
          <cell r="BS421">
            <v>44677</v>
          </cell>
          <cell r="BT421">
            <v>44901</v>
          </cell>
          <cell r="BU421">
            <v>44677</v>
          </cell>
          <cell r="BV421">
            <v>44901</v>
          </cell>
          <cell r="BY421" t="str">
            <v>SI</v>
          </cell>
          <cell r="BZ421">
            <v>80000000</v>
          </cell>
          <cell r="CA421">
            <v>44677</v>
          </cell>
          <cell r="CB421">
            <v>45083</v>
          </cell>
          <cell r="CE421" t="str">
            <v>PENDIENTE</v>
          </cell>
          <cell r="CF421" t="str">
            <v>PENDIENTE</v>
          </cell>
          <cell r="CG421" t="str">
            <v>3 3. Municipal</v>
          </cell>
          <cell r="CH421" t="str">
            <v>2 2. Transferencias</v>
          </cell>
          <cell r="CI421" t="str">
            <v>1 1-Pesos Colombianos</v>
          </cell>
          <cell r="CJ421" t="str">
            <v>149 3. Bogotá D.C.</v>
          </cell>
          <cell r="CK421" t="str">
            <v>17 17 La Candelaria</v>
          </cell>
          <cell r="CL421" t="str">
            <v>LA CANDELARIA</v>
          </cell>
          <cell r="CM421" t="str">
            <v>1 1. Única</v>
          </cell>
          <cell r="CN421" t="str">
            <v>4 CARRERA</v>
          </cell>
          <cell r="CO421">
            <v>8</v>
          </cell>
          <cell r="CP421">
            <v>9</v>
          </cell>
          <cell r="CQ421">
            <v>83</v>
          </cell>
          <cell r="CR421" t="str">
            <v>1 Interno</v>
          </cell>
          <cell r="CS421" t="str">
            <v>VANESSA BARRENECHE SAMUR</v>
          </cell>
          <cell r="CT421">
            <v>1098671932</v>
          </cell>
          <cell r="CU421">
            <v>5</v>
          </cell>
          <cell r="CW421" t="str">
            <v>NO APLICA</v>
          </cell>
          <cell r="CX421" t="str">
            <v>NO APLICA</v>
          </cell>
        </row>
        <row r="422">
          <cell r="A422">
            <v>422</v>
          </cell>
          <cell r="B422" t="str">
            <v>CONTRATO DE APOYO</v>
          </cell>
          <cell r="C422" t="str">
            <v>ESDOP 544 ASOCIACION PARA EL DESARROLLO SOCIAL - A</v>
          </cell>
          <cell r="D422" t="str">
            <v>REGIMEN ESPECIAL</v>
          </cell>
          <cell r="E422" t="str">
            <v>ASOCIACION PARA EL DESARROLLO SOCIAL CUL TURAL RECREODEPORTIVO Y COMUNITARIO- AMAYTA-</v>
          </cell>
          <cell r="F422" t="str">
            <v>NO APLICA</v>
          </cell>
          <cell r="G422">
            <v>830052630</v>
          </cell>
          <cell r="H422">
            <v>4</v>
          </cell>
          <cell r="I422" t="str">
            <v>Apoyar a EL CONTRATISTA en la realización del proyecto PROGRÁMATE EN CASA VIVA 2022,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22" t="str">
            <v>11 10. Típicos</v>
          </cell>
          <cell r="K422" t="str">
            <v>1 Contratista</v>
          </cell>
          <cell r="L422" t="str">
            <v>2 Jurídica</v>
          </cell>
          <cell r="M422" t="str">
            <v>4 Sin Ánimo de Lucro (2-3)</v>
          </cell>
          <cell r="N422" t="str">
            <v>21 Asociaciones (4)</v>
          </cell>
          <cell r="O422" t="str">
            <v>41 41-Desarrollo de Proyectos Culturales</v>
          </cell>
          <cell r="P422" t="str">
            <v>CL 4 A 53 C 62 P 1</v>
          </cell>
          <cell r="Q422">
            <v>3152900342</v>
          </cell>
          <cell r="R422" t="str">
            <v>amayta16@gmail.com</v>
          </cell>
          <cell r="S422" t="str">
            <v>NO APLICA</v>
          </cell>
          <cell r="T422" t="str">
            <v>NO APLICA</v>
          </cell>
          <cell r="U422" t="str">
            <v>NO APLICA</v>
          </cell>
          <cell r="V422" t="str">
            <v>NO APLICA</v>
          </cell>
          <cell r="W422" t="str">
            <v>Argenis Guerrero Jimenez</v>
          </cell>
          <cell r="X422">
            <v>51990922</v>
          </cell>
          <cell r="Y422" t="str">
            <v>CO1.PCCNTR.3661985</v>
          </cell>
          <cell r="Z422" t="str">
            <v>https://community.secop.gov.co/Public/Tendering/OpportunityDetail/Index?noticeUID=CO1.NTC.2914818&amp;isFromPublicArea=True&amp;isModal=true&amp;asPopupView=true</v>
          </cell>
          <cell r="AA422">
            <v>44673</v>
          </cell>
          <cell r="AB422" t="str">
            <v>8 Otra Regimen Especial</v>
          </cell>
          <cell r="AC422" t="str">
            <v>9 Con Entidades Sin Ánimo de Lucro (8)</v>
          </cell>
          <cell r="AE422" t="str">
            <v>4 4. CP Art. 355 privadas sin ánimo de lucro</v>
          </cell>
          <cell r="AF422" t="str">
            <v>SUBSECRETARIA DE GOBERNANZA</v>
          </cell>
          <cell r="AG422" t="str">
            <v>DIRECCIÓN DE FOMENTO</v>
          </cell>
          <cell r="AH422" t="str">
            <v>1 1. Inversión</v>
          </cell>
          <cell r="AI422">
            <v>7650</v>
          </cell>
          <cell r="AJ422" t="str">
            <v>O2301160121000000</v>
          </cell>
          <cell r="AK422" t="str">
            <v>Fortalecimiento de los procesos de fomento cultural para la gestión incluyente en Cultura para la vida cotidiana en Bogotá D.C.</v>
          </cell>
          <cell r="AO422">
            <v>75667500</v>
          </cell>
          <cell r="AR422">
            <v>75667500</v>
          </cell>
          <cell r="AV422" t="str">
            <v>NO APLICA</v>
          </cell>
          <cell r="AW422" t="str">
            <v>611</v>
          </cell>
          <cell r="AX422">
            <v>75667500</v>
          </cell>
          <cell r="AY422">
            <v>44677</v>
          </cell>
          <cell r="AZ422">
            <v>585</v>
          </cell>
          <cell r="BA422">
            <v>1506051882</v>
          </cell>
          <cell r="BB422">
            <v>44636</v>
          </cell>
          <cell r="BC422" t="str">
            <v>8 8: Cultura</v>
          </cell>
          <cell r="BD422" t="str">
            <v>1 Nacional</v>
          </cell>
          <cell r="BE422" t="str">
            <v>3 3. Único Contratista</v>
          </cell>
          <cell r="BF422">
            <v>44676</v>
          </cell>
          <cell r="BG422">
            <v>44680</v>
          </cell>
          <cell r="BH422">
            <v>44900</v>
          </cell>
          <cell r="BI422">
            <v>44900</v>
          </cell>
          <cell r="BJ422" t="str">
            <v>2 2-Ejecución</v>
          </cell>
          <cell r="BK422" t="str">
            <v>1 1. Días</v>
          </cell>
          <cell r="BL422">
            <v>220</v>
          </cell>
          <cell r="BO422">
            <v>220</v>
          </cell>
          <cell r="BP422">
            <v>44680</v>
          </cell>
          <cell r="BQ422">
            <v>44677</v>
          </cell>
          <cell r="BR422">
            <v>45087</v>
          </cell>
          <cell r="BS422">
            <v>44677</v>
          </cell>
          <cell r="BT422">
            <v>46001</v>
          </cell>
          <cell r="BU422">
            <v>44677</v>
          </cell>
          <cell r="BV422">
            <v>44905</v>
          </cell>
          <cell r="CA422">
            <v>44677</v>
          </cell>
          <cell r="CB422">
            <v>45087</v>
          </cell>
          <cell r="CE422" t="str">
            <v>PENDIENTE</v>
          </cell>
          <cell r="CF422" t="str">
            <v>PENDIENTE</v>
          </cell>
          <cell r="CG422" t="str">
            <v>3 3. Municipal</v>
          </cell>
          <cell r="CH422" t="str">
            <v>2 2. Transferencias</v>
          </cell>
          <cell r="CI422" t="str">
            <v>1 1-Pesos Colombianos</v>
          </cell>
          <cell r="CJ422" t="str">
            <v>149 3. Bogotá D.C.</v>
          </cell>
          <cell r="CK422" t="str">
            <v>17 17 La Candelaria</v>
          </cell>
          <cell r="CL422" t="str">
            <v>LA CANDELARIA</v>
          </cell>
          <cell r="CM422" t="str">
            <v>1 1. Única</v>
          </cell>
          <cell r="CN422" t="str">
            <v>4 CARRERA</v>
          </cell>
          <cell r="CO422">
            <v>8</v>
          </cell>
          <cell r="CP422">
            <v>9</v>
          </cell>
          <cell r="CQ422">
            <v>83</v>
          </cell>
          <cell r="CR422" t="str">
            <v>1 Interno</v>
          </cell>
          <cell r="CS422" t="str">
            <v>VANESSA BARRENECHE SAMUR</v>
          </cell>
          <cell r="CT422">
            <v>1098671932</v>
          </cell>
          <cell r="CU422">
            <v>5</v>
          </cell>
          <cell r="CW422" t="str">
            <v>NO APLICA</v>
          </cell>
          <cell r="CX422" t="str">
            <v>NO APLICA</v>
          </cell>
        </row>
        <row r="423">
          <cell r="A423">
            <v>423</v>
          </cell>
          <cell r="B423" t="str">
            <v>CONTRATO DE APOYO</v>
          </cell>
          <cell r="C423" t="str">
            <v>ESDOP No. 534 DE 2022 CORPORACIÓN CULTURAL BACATÁ</v>
          </cell>
          <cell r="D423" t="str">
            <v>REGIMEN ESPECIAL</v>
          </cell>
          <cell r="E423" t="str">
            <v xml:space="preserve">CORPORACIÓN CULTURAL BACATÁ </v>
          </cell>
          <cell r="F423" t="str">
            <v>NO APLICA</v>
          </cell>
          <cell r="G423">
            <v>900050504</v>
          </cell>
          <cell r="H423">
            <v>9</v>
          </cell>
          <cell r="I423" t="str">
            <v xml:space="preserve"> Apoyar a EL CONTRATISTA en la realización del proyecto Quiba, territorio de arte y reexistencia,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23" t="str">
            <v>11 10. Típicos</v>
          </cell>
          <cell r="K423" t="str">
            <v>1 Contratista</v>
          </cell>
          <cell r="L423" t="str">
            <v>2 Jurídica</v>
          </cell>
          <cell r="M423" t="str">
            <v>4 Sin Ánimo de Lucro (2-3)</v>
          </cell>
          <cell r="N423" t="str">
            <v>18 Corporaciones (4)</v>
          </cell>
          <cell r="O423" t="str">
            <v>41 41-Desarrollo de Proyectos Culturales</v>
          </cell>
          <cell r="P423" t="str">
            <v>CL 68 G 43 C 05 SUR</v>
          </cell>
          <cell r="Q423">
            <v>3166295105</v>
          </cell>
          <cell r="R423" t="str">
            <v>corporacionculturalbacata@gmail.com</v>
          </cell>
          <cell r="S423" t="str">
            <v>NO APLICA</v>
          </cell>
          <cell r="T423" t="str">
            <v>NO APLICA</v>
          </cell>
          <cell r="U423" t="str">
            <v>NO APLICA</v>
          </cell>
          <cell r="V423" t="str">
            <v>NO APLICA</v>
          </cell>
          <cell r="W423" t="str">
            <v>Claribeth Oviedo Ramírez</v>
          </cell>
          <cell r="X423">
            <v>52954583</v>
          </cell>
          <cell r="Y423" t="str">
            <v>CO1.PCCNTR.3664840</v>
          </cell>
          <cell r="Z423" t="str">
            <v>https://community.secop.gov.co/Public/Tendering/OpportunityDetail/Index?noticeUID=CO1.NTC.2916653&amp;isFromPublicArea=True&amp;isModal=true&amp;asPopupView=true</v>
          </cell>
          <cell r="AA423">
            <v>44676</v>
          </cell>
          <cell r="AB423" t="str">
            <v>8 Otra Regimen Especial</v>
          </cell>
          <cell r="AC423" t="str">
            <v>9 Con Entidades Sin Ánimo de Lucro (8)</v>
          </cell>
          <cell r="AE423" t="str">
            <v>4 4. CP Art. 355 privadas sin ánimo de lucro</v>
          </cell>
          <cell r="AF423" t="str">
            <v>SUBSECRETARIA DE GOBERNANZA</v>
          </cell>
          <cell r="AG423" t="str">
            <v>DIRECCIÓN DE FOMENTO</v>
          </cell>
          <cell r="AH423" t="str">
            <v>1 1. Inversión</v>
          </cell>
          <cell r="AI423">
            <v>7650</v>
          </cell>
          <cell r="AJ423" t="str">
            <v>O2301160121000000</v>
          </cell>
          <cell r="AK423" t="str">
            <v>Fortalecimiento de los procesos de fomento cultural para la gestión incluyente en Cultura para la vida cotidiana en Bogotá D.C.</v>
          </cell>
          <cell r="AO423">
            <v>59849250</v>
          </cell>
          <cell r="AR423">
            <v>59849250</v>
          </cell>
          <cell r="AV423" t="str">
            <v>NO APLICA</v>
          </cell>
          <cell r="AW423">
            <v>643</v>
          </cell>
          <cell r="AX423">
            <v>59849250</v>
          </cell>
          <cell r="AY423">
            <v>44678</v>
          </cell>
          <cell r="AZ423">
            <v>585</v>
          </cell>
          <cell r="BA423">
            <v>1506051882</v>
          </cell>
          <cell r="BB423">
            <v>44636</v>
          </cell>
          <cell r="BC423" t="str">
            <v>8 8: Cultura</v>
          </cell>
          <cell r="BD423" t="str">
            <v>1 Nacional</v>
          </cell>
          <cell r="BE423" t="str">
            <v>3 3. Único Contratista</v>
          </cell>
          <cell r="BF423">
            <v>44677</v>
          </cell>
          <cell r="BG423">
            <v>44691</v>
          </cell>
          <cell r="BH423">
            <v>44911</v>
          </cell>
          <cell r="BI423">
            <v>44911</v>
          </cell>
          <cell r="BJ423" t="str">
            <v>2 2-Ejecución</v>
          </cell>
          <cell r="BK423" t="str">
            <v>1 1. Días</v>
          </cell>
          <cell r="BL423">
            <v>220</v>
          </cell>
          <cell r="BO423">
            <v>220</v>
          </cell>
          <cell r="BP423">
            <v>44691</v>
          </cell>
          <cell r="BQ423">
            <v>44677</v>
          </cell>
          <cell r="BR423">
            <v>45085</v>
          </cell>
          <cell r="BS423">
            <v>44677</v>
          </cell>
          <cell r="BT423">
            <v>45816</v>
          </cell>
          <cell r="BU423">
            <v>44677</v>
          </cell>
          <cell r="BV423">
            <v>44903</v>
          </cell>
          <cell r="BY423" t="str">
            <v>SI</v>
          </cell>
          <cell r="BZ423">
            <v>23939700</v>
          </cell>
          <cell r="CA423">
            <v>44677</v>
          </cell>
          <cell r="CB423">
            <v>45085</v>
          </cell>
          <cell r="CE423" t="str">
            <v>PENDIENTE</v>
          </cell>
          <cell r="CF423" t="str">
            <v>VANESSA BARRENECHE SAMUR</v>
          </cell>
          <cell r="CG423" t="str">
            <v>3 3. Municipal</v>
          </cell>
          <cell r="CH423" t="str">
            <v>2 2. Transferencias</v>
          </cell>
          <cell r="CI423" t="str">
            <v>1 1-Pesos Colombianos</v>
          </cell>
          <cell r="CJ423" t="str">
            <v>149 3. Bogotá D.C.</v>
          </cell>
          <cell r="CK423" t="str">
            <v>17 17 La Candelaria</v>
          </cell>
          <cell r="CL423" t="str">
            <v>LA CANDELARIA</v>
          </cell>
          <cell r="CM423" t="str">
            <v>1 1. Única</v>
          </cell>
          <cell r="CN423" t="str">
            <v>4 CARRERA</v>
          </cell>
          <cell r="CO423">
            <v>8</v>
          </cell>
          <cell r="CP423">
            <v>9</v>
          </cell>
          <cell r="CQ423">
            <v>83</v>
          </cell>
          <cell r="CR423" t="str">
            <v>1 Interno</v>
          </cell>
          <cell r="CS423" t="str">
            <v>VANESSA BARRENECHE SAMUR</v>
          </cell>
          <cell r="CT423">
            <v>1098671932</v>
          </cell>
          <cell r="CU423">
            <v>5</v>
          </cell>
        </row>
        <row r="424">
          <cell r="A424">
            <v>424</v>
          </cell>
          <cell r="B424" t="str">
            <v>CONTRATO DE APOYO</v>
          </cell>
          <cell r="C424" t="str">
            <v>ESDOP No. 539 DE 2022 C. ARTISTICA ARTE PARA TODOS</v>
          </cell>
          <cell r="D424" t="str">
            <v>REGIMEN ESPECIAL</v>
          </cell>
          <cell r="E424" t="str">
            <v>CORPORACION ARTISTICA ARTE PARA TODOS</v>
          </cell>
          <cell r="F424" t="str">
            <v>NO APLICA</v>
          </cell>
          <cell r="G424">
            <v>901015074</v>
          </cell>
          <cell r="H424">
            <v>9</v>
          </cell>
          <cell r="I424" t="str">
            <v xml:space="preserve"> Apoyar a EL CONTRATISTA en la realización del proyecto Teatro Cabaret Rosa,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24" t="str">
            <v>11 10. Típicos</v>
          </cell>
          <cell r="K424" t="str">
            <v>1 Contratista</v>
          </cell>
          <cell r="L424" t="str">
            <v>2 Jurídica</v>
          </cell>
          <cell r="M424" t="str">
            <v>4 Sin Ánimo de Lucro (2-3)</v>
          </cell>
          <cell r="N424" t="str">
            <v>18 Corporaciones (4)</v>
          </cell>
          <cell r="O424" t="str">
            <v>41 41-Desarrollo de Proyectos Culturales</v>
          </cell>
          <cell r="P424" t="str">
            <v>CR 15 31 B 05</v>
          </cell>
          <cell r="Q424">
            <v>3102917375</v>
          </cell>
          <cell r="R424" t="str">
            <v>ricardovesga@yahoo.com.mx</v>
          </cell>
          <cell r="S424" t="str">
            <v>NO APLICA</v>
          </cell>
          <cell r="T424" t="str">
            <v>NO APLICA</v>
          </cell>
          <cell r="U424" t="str">
            <v>NO APLICA</v>
          </cell>
          <cell r="V424" t="str">
            <v>NO APLICA</v>
          </cell>
          <cell r="W424" t="str">
            <v>Ricardo Vesga Villabona</v>
          </cell>
          <cell r="X424">
            <v>79671326</v>
          </cell>
          <cell r="Y424" t="str">
            <v>CO1.PCCNTR.3666502</v>
          </cell>
          <cell r="Z424" t="str">
            <v>https://community.secop.gov.co/Public/Tendering/OpportunityDetail/Index?noticeUID=CO1.NTC.2918005&amp;isFromPublicArea=True&amp;isModal=true&amp;asPopupView=true</v>
          </cell>
          <cell r="AA424">
            <v>44677</v>
          </cell>
          <cell r="AB424" t="str">
            <v>8 Otra Regimen Especial</v>
          </cell>
          <cell r="AC424" t="str">
            <v>9 Con Entidades Sin Ánimo de Lucro (8)</v>
          </cell>
          <cell r="AE424" t="str">
            <v>4 4. CP Art. 355 privadas sin ánimo de lucro</v>
          </cell>
          <cell r="AF424" t="str">
            <v>SUBSECRETARIA DE GOBERNANZA</v>
          </cell>
          <cell r="AG424" t="str">
            <v>DIRECCIÓN DE FOMENTO</v>
          </cell>
          <cell r="AH424" t="str">
            <v>1 1. Inversión</v>
          </cell>
          <cell r="AI424">
            <v>7650</v>
          </cell>
          <cell r="AJ424" t="str">
            <v>O2301160121000000</v>
          </cell>
          <cell r="AK424" t="str">
            <v>Fortalecimiento de los procesos de fomento cultural para la gestión incluyente en Cultura para la vida cotidiana en Bogotá D.C.</v>
          </cell>
          <cell r="AO424">
            <v>55280002</v>
          </cell>
          <cell r="AR424">
            <v>55280002</v>
          </cell>
          <cell r="AV424" t="str">
            <v>NO APLICA</v>
          </cell>
          <cell r="AW424">
            <v>653</v>
          </cell>
          <cell r="AX424">
            <v>55280002</v>
          </cell>
          <cell r="AY424">
            <v>44679</v>
          </cell>
          <cell r="AZ424">
            <v>585</v>
          </cell>
          <cell r="BA424">
            <v>1506051882</v>
          </cell>
          <cell r="BB424">
            <v>44636</v>
          </cell>
          <cell r="BC424" t="str">
            <v>8 8: Cultura</v>
          </cell>
          <cell r="BD424" t="str">
            <v>1 Nacional</v>
          </cell>
          <cell r="BE424" t="str">
            <v>3 3. Único Contratista</v>
          </cell>
          <cell r="BF424">
            <v>44678</v>
          </cell>
          <cell r="BG424">
            <v>44686</v>
          </cell>
          <cell r="BH424">
            <v>44906</v>
          </cell>
          <cell r="BI424">
            <v>44906</v>
          </cell>
          <cell r="BJ424" t="str">
            <v>2 2-Ejecución</v>
          </cell>
          <cell r="BK424" t="str">
            <v>1 1. Días</v>
          </cell>
          <cell r="BL424">
            <v>220</v>
          </cell>
          <cell r="BO424">
            <v>220</v>
          </cell>
          <cell r="BP424">
            <v>44686</v>
          </cell>
          <cell r="BQ424">
            <v>44678</v>
          </cell>
          <cell r="BR424">
            <v>45086</v>
          </cell>
          <cell r="BS424">
            <v>44678</v>
          </cell>
          <cell r="BT424">
            <v>46000</v>
          </cell>
          <cell r="BU424">
            <v>44678</v>
          </cell>
          <cell r="BV424">
            <v>44904</v>
          </cell>
          <cell r="BY424" t="str">
            <v>SI</v>
          </cell>
          <cell r="BZ424">
            <v>22112000.800000001</v>
          </cell>
          <cell r="CA424">
            <v>44678</v>
          </cell>
          <cell r="CB424">
            <v>45086</v>
          </cell>
          <cell r="CE424" t="str">
            <v>PENDIENTE</v>
          </cell>
          <cell r="CF424" t="str">
            <v>PENDIENTE</v>
          </cell>
          <cell r="CG424" t="str">
            <v>3 3. Municipal</v>
          </cell>
          <cell r="CH424" t="str">
            <v>2 2. Transferencias</v>
          </cell>
          <cell r="CI424" t="str">
            <v>1 1-Pesos Colombianos</v>
          </cell>
          <cell r="CJ424" t="str">
            <v>149 3. Bogotá D.C.</v>
          </cell>
          <cell r="CK424" t="str">
            <v>17 17 La Candelaria</v>
          </cell>
          <cell r="CL424" t="str">
            <v>LA CANDELARIA</v>
          </cell>
          <cell r="CM424" t="str">
            <v>1 1. Única</v>
          </cell>
          <cell r="CN424" t="str">
            <v>4 CARRERA</v>
          </cell>
          <cell r="CO424">
            <v>8</v>
          </cell>
          <cell r="CP424">
            <v>9</v>
          </cell>
          <cell r="CQ424">
            <v>83</v>
          </cell>
          <cell r="CR424" t="str">
            <v>1 Interno</v>
          </cell>
          <cell r="CS424" t="str">
            <v>VANESSA BARRENECHE SAMUR</v>
          </cell>
          <cell r="CT424">
            <v>1098671932</v>
          </cell>
          <cell r="CU424">
            <v>5</v>
          </cell>
        </row>
        <row r="425">
          <cell r="A425">
            <v>425</v>
          </cell>
          <cell r="B425" t="str">
            <v>CONTRATO DE APOYO</v>
          </cell>
          <cell r="C425" t="str">
            <v>ESDOP No. 543 DE 2022 - F. OM PRODUCCIONES ONG</v>
          </cell>
          <cell r="D425" t="str">
            <v>REGIMEN ESPECIAL</v>
          </cell>
          <cell r="E425" t="str">
            <v>FUNDACION PARA EL DESARROLLO Y LA DIFUSION DE LAS ARTES Y LA CULTURA OM PRODUCCIONES ONG</v>
          </cell>
          <cell r="F425" t="str">
            <v>NO APLICA</v>
          </cell>
          <cell r="G425">
            <v>830098991</v>
          </cell>
          <cell r="H425">
            <v>6</v>
          </cell>
          <cell r="I425" t="str">
            <v xml:space="preserve"> Apoyar a EL CONTRATISTA en la realización del proyecto Ciclos de Conciertos OM Producciones-II Festival de Músicas del Mundo, ganador de la convocatoria pública del Programa Distrital de Apoyos Concertados, PDAC2022,en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v>
          </cell>
          <cell r="J425" t="str">
            <v>11 10. Típicos</v>
          </cell>
          <cell r="K425" t="str">
            <v>1 Contratista</v>
          </cell>
          <cell r="L425" t="str">
            <v>2 Jurídica</v>
          </cell>
          <cell r="M425" t="str">
            <v>4 Sin Ánimo de Lucro (2-3)</v>
          </cell>
          <cell r="N425" t="str">
            <v>13 Fundaciones (4)</v>
          </cell>
          <cell r="O425" t="str">
            <v>41 41-Desarrollo de Proyectos Culturales</v>
          </cell>
          <cell r="P425" t="str">
            <v>CR 28 53 B 12 OF 303</v>
          </cell>
          <cell r="Q425">
            <v>3112362939</v>
          </cell>
          <cell r="R425" t="str">
            <v>omproducciones@hotmail.com</v>
          </cell>
          <cell r="S425" t="str">
            <v>NO APLICA</v>
          </cell>
          <cell r="T425" t="str">
            <v>NO APLICA</v>
          </cell>
          <cell r="U425" t="str">
            <v>NO APLICA</v>
          </cell>
          <cell r="V425" t="str">
            <v>NO APLICA</v>
          </cell>
          <cell r="W425" t="str">
            <v>Javier Alberto Mutis García</v>
          </cell>
          <cell r="X425">
            <v>79652875</v>
          </cell>
          <cell r="Y425" t="str">
            <v>CO1.PCCNTR.3666560</v>
          </cell>
          <cell r="Z425" t="str">
            <v>https://community.secop.gov.co/Public/Tendering/OpportunityDetail/Index?noticeUID=CO1.NTC.2918242&amp;isFromPublicArea=True&amp;isModal=true&amp;asPopupView=true</v>
          </cell>
          <cell r="AA425">
            <v>44677</v>
          </cell>
          <cell r="AB425" t="str">
            <v>8 Otra Regimen Especial</v>
          </cell>
          <cell r="AC425" t="str">
            <v>9 Con Entidades Sin Ánimo de Lucro (8)</v>
          </cell>
          <cell r="AE425" t="str">
            <v>4 4. CP Art. 355 privadas sin ánimo de lucro</v>
          </cell>
          <cell r="AF425" t="str">
            <v>SUBSECRETARIA DE GOBERNANZA</v>
          </cell>
          <cell r="AG425" t="str">
            <v>DIRECCIÓN DE FOMENTO</v>
          </cell>
          <cell r="AH425" t="str">
            <v>1 1. Inversión</v>
          </cell>
          <cell r="AI425">
            <v>7650</v>
          </cell>
          <cell r="AJ425" t="str">
            <v>O2301160121000000</v>
          </cell>
          <cell r="AK425" t="str">
            <v>Fortalecimiento de los procesos de fomento cultural para la gestión incluyente en Cultura para la vida cotidiana en Bogotá D.C.</v>
          </cell>
          <cell r="AO425">
            <v>65110000</v>
          </cell>
          <cell r="AR425">
            <v>65110000</v>
          </cell>
          <cell r="AV425" t="str">
            <v>NO APLICA</v>
          </cell>
          <cell r="AW425">
            <v>648</v>
          </cell>
          <cell r="AX425">
            <v>65110000</v>
          </cell>
          <cell r="AY425">
            <v>44679</v>
          </cell>
          <cell r="AZ425">
            <v>585</v>
          </cell>
          <cell r="BA425">
            <v>1506051882</v>
          </cell>
          <cell r="BB425">
            <v>44636</v>
          </cell>
          <cell r="BC425" t="str">
            <v>8 8: Cultura</v>
          </cell>
          <cell r="BD425" t="str">
            <v>1 Nacional</v>
          </cell>
          <cell r="BE425" t="str">
            <v>3 3. Único Contratista</v>
          </cell>
          <cell r="BF425">
            <v>44678</v>
          </cell>
          <cell r="BG425">
            <v>44680</v>
          </cell>
          <cell r="BH425">
            <v>44900</v>
          </cell>
          <cell r="BI425">
            <v>44900</v>
          </cell>
          <cell r="BJ425" t="str">
            <v>2 2-Ejecución</v>
          </cell>
          <cell r="BK425" t="str">
            <v>1 1. Días</v>
          </cell>
          <cell r="BL425">
            <v>220</v>
          </cell>
          <cell r="BO425">
            <v>220</v>
          </cell>
          <cell r="BP425">
            <v>44680</v>
          </cell>
          <cell r="BQ425">
            <v>44678</v>
          </cell>
          <cell r="BR425">
            <v>45086</v>
          </cell>
          <cell r="BS425">
            <v>44678</v>
          </cell>
          <cell r="BT425">
            <v>46000</v>
          </cell>
          <cell r="BU425">
            <v>44678</v>
          </cell>
          <cell r="BV425">
            <v>44904</v>
          </cell>
          <cell r="CA425">
            <v>44678</v>
          </cell>
          <cell r="CB425">
            <v>45086</v>
          </cell>
          <cell r="CE425" t="str">
            <v>PENDIENTE</v>
          </cell>
          <cell r="CF425" t="str">
            <v>PENDIENTE</v>
          </cell>
          <cell r="CG425" t="str">
            <v>3 3. Municipal</v>
          </cell>
          <cell r="CH425" t="str">
            <v>2 2. Transferencias</v>
          </cell>
          <cell r="CI425" t="str">
            <v>1 1-Pesos Colombianos</v>
          </cell>
          <cell r="CJ425" t="str">
            <v>149 3. Bogotá D.C.</v>
          </cell>
          <cell r="CK425" t="str">
            <v>17 17 La Candelaria</v>
          </cell>
          <cell r="CL425" t="str">
            <v>LA CANDELARIA</v>
          </cell>
          <cell r="CM425" t="str">
            <v>1 1. Única</v>
          </cell>
          <cell r="CN425" t="str">
            <v>4 CARRERA</v>
          </cell>
          <cell r="CO425">
            <v>8</v>
          </cell>
          <cell r="CP425">
            <v>9</v>
          </cell>
          <cell r="CQ425">
            <v>83</v>
          </cell>
          <cell r="CR425" t="str">
            <v>1 Interno</v>
          </cell>
          <cell r="CS425" t="str">
            <v>VANESSA BARRENECHE SAMUR</v>
          </cell>
          <cell r="CT425">
            <v>1098671932</v>
          </cell>
          <cell r="CU425">
            <v>5</v>
          </cell>
        </row>
        <row r="426">
          <cell r="A426">
            <v>426</v>
          </cell>
          <cell r="B426" t="str">
            <v>CONTRATO DE APOYO</v>
          </cell>
          <cell r="C426" t="str">
            <v>ESDOP No. 545 DE 2022 ASOCIACIÓN RED DE ARTES VIVA</v>
          </cell>
          <cell r="D426" t="str">
            <v>REGIMEN ESPECIAL</v>
          </cell>
          <cell r="E426" t="str">
            <v>RED DE ARTES VIVAS</v>
          </cell>
          <cell r="F426" t="str">
            <v>NO APLICA</v>
          </cell>
          <cell r="G426">
            <v>900748046</v>
          </cell>
          <cell r="H426">
            <v>4</v>
          </cell>
          <cell r="I426" t="str">
            <v>Apoyar a EL CONTRATISTA en la realización del proyecto MOVIMIENTO-BOG IVde la convocatoria pública del Programa Distrital de Apoyos Concertados,PDAC2022,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26" t="str">
            <v>11 10. Típicos</v>
          </cell>
          <cell r="K426" t="str">
            <v>1 Contratista</v>
          </cell>
          <cell r="L426" t="str">
            <v>2 Jurídica</v>
          </cell>
          <cell r="M426" t="str">
            <v>4 Sin Ánimo de Lucro (2-3)</v>
          </cell>
          <cell r="N426" t="str">
            <v>21 Asociaciones (4)</v>
          </cell>
          <cell r="O426" t="str">
            <v>41 41-Desarrollo de Proyectos Culturales</v>
          </cell>
          <cell r="P426" t="str">
            <v>CR 11 A 69 74 BRR QUINTA CAMACHO</v>
          </cell>
          <cell r="Q426">
            <v>3178093204</v>
          </cell>
          <cell r="R426" t="str">
            <v>redartesvivas@gmail.com</v>
          </cell>
          <cell r="S426" t="str">
            <v>NO APLICA</v>
          </cell>
          <cell r="T426" t="str">
            <v>NO APLICA</v>
          </cell>
          <cell r="U426" t="str">
            <v>NO APLICA</v>
          </cell>
          <cell r="V426" t="str">
            <v>NO APLICA</v>
          </cell>
          <cell r="W426" t="str">
            <v>Laura Carolina Wiesner Correa</v>
          </cell>
          <cell r="X426">
            <v>1032399725</v>
          </cell>
          <cell r="Y426" t="str">
            <v>CO1.PCCNTR.3669273</v>
          </cell>
          <cell r="Z426" t="str">
            <v>https://community.secop.gov.co/Public/Tendering/OpportunityDetail/Index?noticeUID=CO1.NTC.2919941&amp;isFromPublicArea=True&amp;isModal=true&amp;asPopupView=true</v>
          </cell>
          <cell r="AA426">
            <v>44678</v>
          </cell>
          <cell r="AB426" t="str">
            <v>8 Otra Regimen Especial</v>
          </cell>
          <cell r="AC426" t="str">
            <v>9 Con Entidades Sin Ánimo de Lucro (8)</v>
          </cell>
          <cell r="AE426" t="str">
            <v>4 4. CP Art. 355 privadas sin ánimo de lucro</v>
          </cell>
          <cell r="AF426" t="str">
            <v>SUBSECRETARIA DE GOBERNANZA</v>
          </cell>
          <cell r="AG426" t="str">
            <v>DIRECCIÓN DE FOMENTO</v>
          </cell>
          <cell r="AH426" t="str">
            <v>1 1. Inversión</v>
          </cell>
          <cell r="AI426">
            <v>7650</v>
          </cell>
          <cell r="AJ426" t="str">
            <v>O2301160121000000</v>
          </cell>
          <cell r="AK426" t="str">
            <v>Fortalecimiento de los procesos de fomento cultural para la gestión incluyente en Cultura para la vida cotidiana en Bogotá D.C.</v>
          </cell>
          <cell r="AO426">
            <v>68000000</v>
          </cell>
          <cell r="AR426">
            <v>68000000</v>
          </cell>
          <cell r="AV426" t="str">
            <v>NO APLICA</v>
          </cell>
          <cell r="AW426">
            <v>679</v>
          </cell>
          <cell r="AX426">
            <v>68000000</v>
          </cell>
          <cell r="AY426">
            <v>44680</v>
          </cell>
          <cell r="AZ426">
            <v>585</v>
          </cell>
          <cell r="BA426">
            <v>1506051882</v>
          </cell>
          <cell r="BB426">
            <v>44636</v>
          </cell>
          <cell r="BC426" t="str">
            <v>8 8: Cultura</v>
          </cell>
          <cell r="BD426" t="str">
            <v>1 Nacional</v>
          </cell>
          <cell r="BE426" t="str">
            <v>3 3. Único Contratista</v>
          </cell>
          <cell r="BF426">
            <v>44680</v>
          </cell>
          <cell r="BG426">
            <v>44690</v>
          </cell>
          <cell r="BH426">
            <v>44910</v>
          </cell>
          <cell r="BI426">
            <v>44910</v>
          </cell>
          <cell r="BJ426" t="str">
            <v>2 2-Ejecución</v>
          </cell>
          <cell r="BK426" t="str">
            <v>1 1. Días</v>
          </cell>
          <cell r="BL426">
            <v>220</v>
          </cell>
          <cell r="BO426">
            <v>220</v>
          </cell>
          <cell r="BP426">
            <v>44690</v>
          </cell>
          <cell r="BQ426">
            <v>44678</v>
          </cell>
          <cell r="BR426">
            <v>45086</v>
          </cell>
          <cell r="BS426">
            <v>44678</v>
          </cell>
          <cell r="BT426">
            <v>46000</v>
          </cell>
          <cell r="BU426">
            <v>44678</v>
          </cell>
          <cell r="BV426">
            <v>44904</v>
          </cell>
          <cell r="BY426" t="str">
            <v>SI</v>
          </cell>
          <cell r="BZ426">
            <v>27200000</v>
          </cell>
          <cell r="CA426">
            <v>44678</v>
          </cell>
          <cell r="CB426">
            <v>45086</v>
          </cell>
          <cell r="CE426" t="str">
            <v>PENDIENTE</v>
          </cell>
          <cell r="CF426" t="str">
            <v>PENDIENTE</v>
          </cell>
          <cell r="CG426" t="str">
            <v>3 3. Municipal</v>
          </cell>
          <cell r="CH426" t="str">
            <v>2 2. Transferencias</v>
          </cell>
          <cell r="CI426" t="str">
            <v>1 1-Pesos Colombianos</v>
          </cell>
          <cell r="CJ426" t="str">
            <v>149 3. Bogotá D.C.</v>
          </cell>
          <cell r="CK426" t="str">
            <v>17 17 La Candelaria</v>
          </cell>
          <cell r="CL426" t="str">
            <v>LA CANDELARIA</v>
          </cell>
          <cell r="CM426" t="str">
            <v>1 1. Única</v>
          </cell>
          <cell r="CN426" t="str">
            <v>4 CARRERA</v>
          </cell>
          <cell r="CO426">
            <v>8</v>
          </cell>
          <cell r="CP426">
            <v>9</v>
          </cell>
          <cell r="CQ426">
            <v>83</v>
          </cell>
          <cell r="CR426" t="str">
            <v>1 Interno</v>
          </cell>
          <cell r="CS426" t="str">
            <v>VANESSA BARRENECHE SAMUR</v>
          </cell>
          <cell r="CT426">
            <v>1098671932</v>
          </cell>
          <cell r="CU426">
            <v>5</v>
          </cell>
        </row>
        <row r="427">
          <cell r="A427">
            <v>427</v>
          </cell>
          <cell r="B427" t="str">
            <v>CONTRATO DE APOYO</v>
          </cell>
          <cell r="C427" t="str">
            <v>ESDOP No. 540 DE 2022 ASOCIACIÓN TALLER ARTICOLA</v>
          </cell>
          <cell r="D427" t="str">
            <v>REGIMEN ESPECIAL</v>
          </cell>
          <cell r="E427" t="str">
            <v xml:space="preserve">ASOCIACION TALLER ARTICOLA </v>
          </cell>
          <cell r="F427" t="str">
            <v>NO APLICA</v>
          </cell>
          <cell r="G427">
            <v>900832728</v>
          </cell>
          <cell r="H427">
            <v>8</v>
          </cell>
          <cell r="I427" t="str">
            <v>Apoyar a EL CONTRATISTA en la realización del proyecto Tejido de vida: Escuela para el empoderamiento creativo en sororidad, ganador de la convocatoria pública del Programa Distrital de Apoyos Concertados PDAC2022,en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v>
          </cell>
          <cell r="J427" t="str">
            <v>11 10. Típicos</v>
          </cell>
          <cell r="K427" t="str">
            <v>1 Contratista</v>
          </cell>
          <cell r="L427" t="str">
            <v>2 Jurídica</v>
          </cell>
          <cell r="M427" t="str">
            <v>4 Sin Ánimo de Lucro (2-3)</v>
          </cell>
          <cell r="N427" t="str">
            <v>21 Asociaciones (4)</v>
          </cell>
          <cell r="O427" t="str">
            <v>41 41-Desarrollo de Proyectos Culturales</v>
          </cell>
          <cell r="P427" t="str">
            <v>CL 12 C 71 B 41 TO 7 AP 101</v>
          </cell>
          <cell r="Q427">
            <v>3143777141</v>
          </cell>
          <cell r="R427" t="str">
            <v>articola.taller@gmail.com</v>
          </cell>
          <cell r="S427" t="str">
            <v>NO APLICA</v>
          </cell>
          <cell r="T427" t="str">
            <v>NO APLICA</v>
          </cell>
          <cell r="U427" t="str">
            <v>NO APLICA</v>
          </cell>
          <cell r="V427" t="str">
            <v>NO APLICA</v>
          </cell>
          <cell r="W427" t="str">
            <v>Lorna Catherine Pineda Garzón</v>
          </cell>
          <cell r="X427">
            <v>53054761</v>
          </cell>
          <cell r="Y427" t="str">
            <v>CO1.PCCNTR.3670045</v>
          </cell>
          <cell r="Z427" t="str">
            <v>https://community.secop.gov.co/Public/Tendering/OpportunityDetail/Index?noticeUID=CO1.NTC.2920025&amp;isFromPublicArea=True&amp;isModal=true&amp;asPopupView=true</v>
          </cell>
          <cell r="AA427">
            <v>44678</v>
          </cell>
          <cell r="AB427" t="str">
            <v>8 Otra Regimen Especial</v>
          </cell>
          <cell r="AC427" t="str">
            <v>9 Con Entidades Sin Ánimo de Lucro (8)</v>
          </cell>
          <cell r="AE427" t="str">
            <v>4 4. CP Art. 355 privadas sin ánimo de lucro</v>
          </cell>
          <cell r="AF427" t="str">
            <v>SUBSECRETARIA DE GOBERNANZA</v>
          </cell>
          <cell r="AG427" t="str">
            <v>DIRECCIÓN DE FOMENTO</v>
          </cell>
          <cell r="AH427" t="str">
            <v>1 1. Inversión</v>
          </cell>
          <cell r="AI427">
            <v>7650</v>
          </cell>
          <cell r="AJ427" t="str">
            <v>O2301160121000000</v>
          </cell>
          <cell r="AK427" t="str">
            <v>Fortalecimiento de los procesos de fomento cultural para la gestión incluyente en Cultura para la vida cotidiana en Bogotá D.C.</v>
          </cell>
          <cell r="AO427">
            <v>61400000</v>
          </cell>
          <cell r="AR427">
            <v>61400000</v>
          </cell>
          <cell r="AV427" t="str">
            <v>NO APLICA</v>
          </cell>
          <cell r="AW427">
            <v>672</v>
          </cell>
          <cell r="AX427">
            <v>61400000</v>
          </cell>
          <cell r="AY427">
            <v>44680</v>
          </cell>
          <cell r="AZ427">
            <v>585</v>
          </cell>
          <cell r="BA427">
            <v>1506051882</v>
          </cell>
          <cell r="BB427">
            <v>44636</v>
          </cell>
          <cell r="BC427" t="str">
            <v>8 8: Cultura</v>
          </cell>
          <cell r="BD427" t="str">
            <v>1 Nacional</v>
          </cell>
          <cell r="BE427" t="str">
            <v>3 3. Único Contratista</v>
          </cell>
          <cell r="BF427">
            <v>44679</v>
          </cell>
          <cell r="BG427">
            <v>44683</v>
          </cell>
          <cell r="BH427">
            <v>44903</v>
          </cell>
          <cell r="BI427">
            <v>44903</v>
          </cell>
          <cell r="BJ427" t="str">
            <v>2 2-Ejecución</v>
          </cell>
          <cell r="BK427" t="str">
            <v>1 1. Días</v>
          </cell>
          <cell r="BL427">
            <v>220</v>
          </cell>
          <cell r="BO427">
            <v>220</v>
          </cell>
          <cell r="BP427">
            <v>44683</v>
          </cell>
          <cell r="BQ427">
            <v>44679</v>
          </cell>
          <cell r="BR427">
            <v>45087</v>
          </cell>
          <cell r="BS427">
            <v>44679</v>
          </cell>
          <cell r="BT427">
            <v>46001</v>
          </cell>
          <cell r="BU427">
            <v>44679</v>
          </cell>
          <cell r="BV427">
            <v>44905</v>
          </cell>
          <cell r="BY427" t="str">
            <v>SI</v>
          </cell>
          <cell r="BZ427">
            <v>24560000</v>
          </cell>
          <cell r="CA427">
            <v>44679</v>
          </cell>
          <cell r="CB427">
            <v>45087</v>
          </cell>
          <cell r="CE427" t="str">
            <v>PENDIENTE</v>
          </cell>
          <cell r="CF427" t="str">
            <v>PENDIENTE</v>
          </cell>
          <cell r="CG427" t="str">
            <v>3 3. Municipal</v>
          </cell>
          <cell r="CH427" t="str">
            <v>2 2. Transferencias</v>
          </cell>
          <cell r="CI427" t="str">
            <v>1 1-Pesos Colombianos</v>
          </cell>
          <cell r="CJ427" t="str">
            <v>149 3. Bogotá D.C.</v>
          </cell>
          <cell r="CK427" t="str">
            <v>17 17 La Candelaria</v>
          </cell>
          <cell r="CL427" t="str">
            <v>LA CANDELARIA</v>
          </cell>
          <cell r="CM427" t="str">
            <v>1 1. Única</v>
          </cell>
          <cell r="CN427" t="str">
            <v>4 CARRERA</v>
          </cell>
          <cell r="CO427">
            <v>8</v>
          </cell>
          <cell r="CP427">
            <v>9</v>
          </cell>
          <cell r="CQ427">
            <v>83</v>
          </cell>
          <cell r="CR427" t="str">
            <v>1 Interno</v>
          </cell>
          <cell r="CS427" t="str">
            <v>VANESSA BARRENECHE SAMUR</v>
          </cell>
          <cell r="CT427">
            <v>1098671932</v>
          </cell>
          <cell r="CU427">
            <v>5</v>
          </cell>
        </row>
        <row r="428">
          <cell r="A428">
            <v>428</v>
          </cell>
          <cell r="B428" t="str">
            <v>CONTRATO DE APOYO</v>
          </cell>
          <cell r="C428" t="str">
            <v>ESDOP No. 547 DE 2022 FUNDACIÓN TEATRAL BARAJAS</v>
          </cell>
          <cell r="D428" t="str">
            <v>REGIMEN ESPECIAL</v>
          </cell>
          <cell r="E428" t="str">
            <v>FUNDACION TEATRAL BARAJAS</v>
          </cell>
          <cell r="F428" t="str">
            <v>NO APLICA</v>
          </cell>
          <cell r="G428">
            <v>830001550</v>
          </cell>
          <cell r="H428">
            <v>5</v>
          </cell>
          <cell r="I428" t="str">
            <v>Apoyar a EL CONTRATISTA en la realización del proyecto BOGOTÁ INCLUYENTE: DESDE EL TEATRO HASTA
TU COMUNIDAD,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28" t="str">
            <v>11 10. Típicos</v>
          </cell>
          <cell r="K428" t="str">
            <v>1 Contratista</v>
          </cell>
          <cell r="L428" t="str">
            <v>2 Jurídica</v>
          </cell>
          <cell r="M428" t="str">
            <v>4 Sin Ánimo de Lucro (2-3)</v>
          </cell>
          <cell r="N428" t="str">
            <v>13 Fundaciones (4)</v>
          </cell>
          <cell r="O428" t="str">
            <v>41 41-Desarrollo de Proyectos Culturales</v>
          </cell>
          <cell r="P428" t="str">
            <v>CR 23 54 40</v>
          </cell>
          <cell r="Q428">
            <v>3147233188</v>
          </cell>
          <cell r="R428" t="str">
            <v>funbarajas@yahoo.es</v>
          </cell>
          <cell r="S428" t="str">
            <v>NO APLICA</v>
          </cell>
          <cell r="T428" t="str">
            <v>NO APLICA</v>
          </cell>
          <cell r="U428" t="str">
            <v>NO APLICA</v>
          </cell>
          <cell r="V428" t="str">
            <v>NO APLICA</v>
          </cell>
          <cell r="W428" t="str">
            <v>María Isabel Gomez Barajas</v>
          </cell>
          <cell r="X428">
            <v>3147233188</v>
          </cell>
          <cell r="Y428" t="str">
            <v>CO1.PCCNTR.3673105</v>
          </cell>
          <cell r="Z428" t="str">
            <v>https://community.secop.gov.co/Public/Tendering/ContractNoticePhases/View?PPI=CO1.PPI.18429212&amp;isFromPublicArea=True&amp;isModal=False</v>
          </cell>
          <cell r="AA428">
            <v>44680</v>
          </cell>
          <cell r="AB428" t="str">
            <v>8 Otra Regimen Especial</v>
          </cell>
          <cell r="AC428" t="str">
            <v>9 Con Entidades Sin Ánimo de Lucro (8)</v>
          </cell>
          <cell r="AE428" t="str">
            <v>4 4. CP Art. 355 privadas sin ánimo de lucro</v>
          </cell>
          <cell r="AF428" t="str">
            <v>SUBSECRETARIA DE GOBERNANZA</v>
          </cell>
          <cell r="AG428" t="str">
            <v>DIRECCIÓN DE FOMENTO</v>
          </cell>
          <cell r="AH428" t="str">
            <v>1 1. Inversión</v>
          </cell>
          <cell r="AI428">
            <v>7650</v>
          </cell>
          <cell r="AJ428" t="str">
            <v>O2301160121000000</v>
          </cell>
          <cell r="AK428" t="str">
            <v>Fortalecimiento de los procesos de fomento cultural para la gestión incluyente en Cultura para la vida cotidiana en Bogotá D.C.</v>
          </cell>
          <cell r="AO428">
            <v>60000000</v>
          </cell>
          <cell r="AR428">
            <v>60000000</v>
          </cell>
          <cell r="AV428" t="str">
            <v>NO APLICA</v>
          </cell>
          <cell r="AW428">
            <v>680</v>
          </cell>
          <cell r="AX428">
            <v>60000000</v>
          </cell>
          <cell r="AY428">
            <v>44683</v>
          </cell>
          <cell r="AZ428">
            <v>585</v>
          </cell>
          <cell r="BA428">
            <v>1506051882</v>
          </cell>
          <cell r="BB428">
            <v>44636</v>
          </cell>
          <cell r="BC428" t="str">
            <v>8 8: Cultura</v>
          </cell>
          <cell r="BD428" t="str">
            <v>1 Nacional</v>
          </cell>
          <cell r="BE428" t="str">
            <v>3 3. Único Contratista</v>
          </cell>
          <cell r="BF428">
            <v>44680</v>
          </cell>
          <cell r="BG428">
            <v>44685</v>
          </cell>
          <cell r="BH428">
            <v>44905</v>
          </cell>
          <cell r="BI428">
            <v>44905</v>
          </cell>
          <cell r="BJ428" t="str">
            <v>2 2-Ejecución</v>
          </cell>
          <cell r="BK428" t="str">
            <v>1 1. Días</v>
          </cell>
          <cell r="BL428">
            <v>220</v>
          </cell>
          <cell r="BO428">
            <v>220</v>
          </cell>
          <cell r="BP428">
            <v>44685</v>
          </cell>
          <cell r="BQ428">
            <v>44680</v>
          </cell>
          <cell r="BR428">
            <v>45089</v>
          </cell>
          <cell r="BS428">
            <v>44680</v>
          </cell>
          <cell r="BT428">
            <v>46003</v>
          </cell>
          <cell r="BU428">
            <v>44680</v>
          </cell>
          <cell r="BV428">
            <v>44907</v>
          </cell>
          <cell r="BY428" t="str">
            <v>SI</v>
          </cell>
          <cell r="BZ428">
            <v>24000000</v>
          </cell>
          <cell r="CA428">
            <v>44680</v>
          </cell>
          <cell r="CB428">
            <v>45089</v>
          </cell>
          <cell r="CE428" t="str">
            <v>PENDIENTE</v>
          </cell>
          <cell r="CF428" t="str">
            <v>PENDIENTE</v>
          </cell>
          <cell r="CG428" t="str">
            <v>3 3. Municipal</v>
          </cell>
          <cell r="CH428" t="str">
            <v>2 2. Transferencias</v>
          </cell>
          <cell r="CI428" t="str">
            <v>1 1-Pesos Colombianos</v>
          </cell>
          <cell r="CJ428" t="str">
            <v>149 3. Bogotá D.C.</v>
          </cell>
          <cell r="CK428" t="str">
            <v>17 17 La Candelaria</v>
          </cell>
          <cell r="CL428" t="str">
            <v>LA CANDELARIA</v>
          </cell>
          <cell r="CM428" t="str">
            <v>1 1. Única</v>
          </cell>
          <cell r="CN428" t="str">
            <v>4 CARRERA</v>
          </cell>
          <cell r="CO428">
            <v>8</v>
          </cell>
          <cell r="CP428">
            <v>9</v>
          </cell>
          <cell r="CQ428">
            <v>83</v>
          </cell>
          <cell r="CR428" t="str">
            <v>1 Interno</v>
          </cell>
          <cell r="CS428" t="str">
            <v>VANESSA BARRENECHE SAMUR</v>
          </cell>
          <cell r="CT428">
            <v>1098671932</v>
          </cell>
          <cell r="CU428">
            <v>5</v>
          </cell>
        </row>
        <row r="429">
          <cell r="A429">
            <v>429</v>
          </cell>
          <cell r="B429" t="str">
            <v>CONTRATO DE APOYO</v>
          </cell>
          <cell r="C429" t="str">
            <v>ESDOP 548 DE 2022 CORPORACIÓN GAITA VIVA</v>
          </cell>
          <cell r="D429" t="str">
            <v>REGIMEN ESPECIAL</v>
          </cell>
          <cell r="E429" t="str">
            <v>CORPORACION GAITA VIVA</v>
          </cell>
          <cell r="F429" t="str">
            <v>NO APLICA</v>
          </cell>
          <cell r="G429">
            <v>900270542</v>
          </cell>
          <cell r="H429">
            <v>2</v>
          </cell>
          <cell r="I429" t="str">
            <v>Apoyar a EL CONTRATISTA en la realización del proyecto TEJIENDO SUEÑOS DE MUJER POR BOGOTÁ,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29" t="str">
            <v>11 10. Típicos</v>
          </cell>
          <cell r="K429" t="str">
            <v>1 Contratista</v>
          </cell>
          <cell r="L429" t="str">
            <v>2 Jurídica</v>
          </cell>
          <cell r="M429" t="str">
            <v>4 Sin Ánimo de Lucro (2-3)</v>
          </cell>
          <cell r="N429" t="str">
            <v>18 Corporaciones (4)</v>
          </cell>
          <cell r="O429" t="str">
            <v>41 41-Desarrollo de Proyectos Culturales</v>
          </cell>
          <cell r="P429" t="str">
            <v>CL 57 A 56 43 OF 402 BL 46</v>
          </cell>
          <cell r="Q429">
            <v>4634199</v>
          </cell>
          <cell r="R429" t="str">
            <v>gaitaviva@yahoo.es</v>
          </cell>
          <cell r="S429" t="str">
            <v>NO APLICA</v>
          </cell>
          <cell r="T429" t="str">
            <v>NO APLICA</v>
          </cell>
          <cell r="U429" t="str">
            <v>NO APLICA</v>
          </cell>
          <cell r="V429" t="str">
            <v>NO APLICA</v>
          </cell>
          <cell r="W429" t="str">
            <v>Sonia Lucia Rangel Villamarin</v>
          </cell>
          <cell r="X429">
            <v>63299446</v>
          </cell>
          <cell r="Y429" t="str">
            <v>CO1.PCCNTR.3673247</v>
          </cell>
          <cell r="Z429" t="str">
            <v>https://community.secop.gov.co/Public/Tendering/OpportunityDetail/Index?noticeUID=CO1.NTC.2922351&amp;isFromPublicArea=True&amp;isModal=true&amp;asPopupView=true</v>
          </cell>
          <cell r="AA429">
            <v>44680</v>
          </cell>
          <cell r="AB429" t="str">
            <v>8 Otra Regimen Especial</v>
          </cell>
          <cell r="AC429" t="str">
            <v>9 Con Entidades Sin Ánimo de Lucro (8)</v>
          </cell>
          <cell r="AE429" t="str">
            <v>4 4. CP Art. 355 privadas sin ánimo de lucro</v>
          </cell>
          <cell r="AF429" t="str">
            <v>SUBSECRETARIA DE GOBERNANZA</v>
          </cell>
          <cell r="AG429" t="str">
            <v>DIRECCIÓN DE FOMENTO</v>
          </cell>
          <cell r="AH429" t="str">
            <v>1 1. Inversión</v>
          </cell>
          <cell r="AI429">
            <v>7650</v>
          </cell>
          <cell r="AJ429" t="str">
            <v>O2301160121000000</v>
          </cell>
          <cell r="AK429" t="str">
            <v>Fortalecimiento de los procesos de fomento cultural para la gestión incluyente en Cultura para la vida cotidiana en Bogotá D.C.</v>
          </cell>
          <cell r="AO429">
            <v>33448000</v>
          </cell>
          <cell r="AR429">
            <v>33448000</v>
          </cell>
          <cell r="AV429" t="str">
            <v>NO APLICA</v>
          </cell>
          <cell r="AW429">
            <v>689</v>
          </cell>
          <cell r="AX429">
            <v>33448000</v>
          </cell>
          <cell r="AY429">
            <v>44684</v>
          </cell>
          <cell r="AZ429">
            <v>585</v>
          </cell>
          <cell r="BA429">
            <v>1506051882</v>
          </cell>
          <cell r="BB429">
            <v>44636</v>
          </cell>
          <cell r="BC429" t="str">
            <v>8 8: Cultura</v>
          </cell>
          <cell r="BD429" t="str">
            <v>1 Nacional</v>
          </cell>
          <cell r="BE429" t="str">
            <v>3 3. Único Contratista</v>
          </cell>
          <cell r="BF429">
            <v>44683</v>
          </cell>
          <cell r="BG429">
            <v>44686</v>
          </cell>
          <cell r="BH429">
            <v>44906</v>
          </cell>
          <cell r="BI429">
            <v>44906</v>
          </cell>
          <cell r="BJ429" t="str">
            <v>2 2-Ejecución</v>
          </cell>
          <cell r="BK429" t="str">
            <v>1 1. Días</v>
          </cell>
          <cell r="BL429">
            <v>220</v>
          </cell>
          <cell r="BO429">
            <v>220</v>
          </cell>
          <cell r="BP429">
            <v>44686</v>
          </cell>
          <cell r="BQ429">
            <v>44680</v>
          </cell>
          <cell r="BR429">
            <v>45090</v>
          </cell>
          <cell r="BS429">
            <v>44680</v>
          </cell>
          <cell r="BT429">
            <v>46004</v>
          </cell>
          <cell r="BU429">
            <v>44680</v>
          </cell>
          <cell r="BV429">
            <v>45090</v>
          </cell>
          <cell r="BY429" t="str">
            <v>SI</v>
          </cell>
          <cell r="BZ429">
            <v>13379200</v>
          </cell>
          <cell r="CA429">
            <v>44680</v>
          </cell>
          <cell r="CB429">
            <v>45090</v>
          </cell>
          <cell r="CE429" t="str">
            <v>PENDIENTE</v>
          </cell>
          <cell r="CF429" t="str">
            <v>PENDIENTE</v>
          </cell>
          <cell r="CG429" t="str">
            <v>3 3. Municipal</v>
          </cell>
          <cell r="CH429" t="str">
            <v>2 2. Transferencias</v>
          </cell>
          <cell r="CI429" t="str">
            <v>1 1-Pesos Colombianos</v>
          </cell>
          <cell r="CJ429" t="str">
            <v>149 3. Bogotá D.C.</v>
          </cell>
          <cell r="CK429" t="str">
            <v>17 17 La Candelaria</v>
          </cell>
          <cell r="CL429" t="str">
            <v>LA CANDELARIA</v>
          </cell>
          <cell r="CM429" t="str">
            <v>1 1. Única</v>
          </cell>
          <cell r="CN429" t="str">
            <v>4 CARRERA</v>
          </cell>
          <cell r="CO429">
            <v>8</v>
          </cell>
          <cell r="CP429">
            <v>9</v>
          </cell>
          <cell r="CQ429">
            <v>83</v>
          </cell>
          <cell r="CR429" t="str">
            <v>1 Interno</v>
          </cell>
          <cell r="CS429" t="str">
            <v>VANESSA BARRENECHE SAMUR</v>
          </cell>
          <cell r="CT429">
            <v>1098671932</v>
          </cell>
          <cell r="CU429">
            <v>5</v>
          </cell>
          <cell r="CW429" t="str">
            <v>NO APLICA</v>
          </cell>
        </row>
        <row r="430">
          <cell r="A430">
            <v>430</v>
          </cell>
          <cell r="B430" t="str">
            <v>CONTRATO DE APOYO</v>
          </cell>
          <cell r="C430" t="str">
            <v>ESDOP No. 542 DE 2022 FUNDACIÓN CUCÚ</v>
          </cell>
          <cell r="D430" t="str">
            <v>REGIMEN ESPECIAL</v>
          </cell>
          <cell r="E430" t="str">
            <v>FUNDACIÓN CUCÚ</v>
          </cell>
          <cell r="F430" t="str">
            <v>NO APLICA</v>
          </cell>
          <cell r="G430">
            <v>901134770</v>
          </cell>
          <cell r="H430">
            <v>7</v>
          </cell>
          <cell r="I430" t="str">
            <v>Apoyar a EL CONTRATISTA en la realización del proyecto Revista Cucú, ganador de la convocatoria pública del Programa Distrital de Apoyos Concertados, PDAC2022, en la modalidad Proyectos Locales e Interlocales en concordancia con el Plan Distrital de Desarrollo 2020-2024 ¿Un Nuevo Contrato Social y Ambiental para la Bogotá del siglo XXI y encaminado a fomentar y dinamizar las prácticas artísticas, culturales, patrimoniales y de cultura ciudadana en Bogotá</v>
          </cell>
          <cell r="J430" t="str">
            <v>11 10. Típicos</v>
          </cell>
          <cell r="K430" t="str">
            <v>1 Contratista</v>
          </cell>
          <cell r="L430" t="str">
            <v>2 Jurídica</v>
          </cell>
          <cell r="M430" t="str">
            <v>4 Sin Ánimo de Lucro (2-3)</v>
          </cell>
          <cell r="N430" t="str">
            <v>13 Fundaciones (4)</v>
          </cell>
          <cell r="O430" t="str">
            <v>41 41-Desarrollo de Proyectos Culturales</v>
          </cell>
          <cell r="P430" t="str">
            <v>TV 54 114 51 AP 202 IN 5</v>
          </cell>
          <cell r="Q430">
            <v>6126624</v>
          </cell>
          <cell r="R430" t="str">
            <v>revistacucu@gmail.com</v>
          </cell>
          <cell r="S430" t="str">
            <v>NO APLICA</v>
          </cell>
          <cell r="T430" t="str">
            <v>NO APLICA</v>
          </cell>
          <cell r="U430" t="str">
            <v>NO APLICA</v>
          </cell>
          <cell r="V430" t="str">
            <v>NO APLICA</v>
          </cell>
          <cell r="W430" t="str">
            <v>Hugo Guillermo Ramírez Rodriguez</v>
          </cell>
          <cell r="X430">
            <v>19373036</v>
          </cell>
          <cell r="Y430" t="str">
            <v>CO1.PCCNTR.3675952</v>
          </cell>
          <cell r="Z430" t="str">
            <v>https://community.secop.gov.co/Public/Tendering/OpportunityDetail/Index?noticeUID=CO1.NTC.2925061&amp;isFromPublicArea=True&amp;isModal=true&amp;asPopupView=true</v>
          </cell>
          <cell r="AA430">
            <v>44683</v>
          </cell>
          <cell r="AB430" t="str">
            <v>8 Otra Regimen Especial</v>
          </cell>
          <cell r="AC430" t="str">
            <v>9 Con Entidades Sin Ánimo de Lucro (8)</v>
          </cell>
          <cell r="AE430" t="str">
            <v>4 4. CP Art. 355 privadas sin ánimo de lucro</v>
          </cell>
          <cell r="AF430" t="str">
            <v>SUBSECRETARIA DE GOBERNANZA</v>
          </cell>
          <cell r="AG430" t="str">
            <v>DIRECCIÓN DE FOMENTO</v>
          </cell>
          <cell r="AH430" t="str">
            <v>1 1. Inversión</v>
          </cell>
          <cell r="AI430">
            <v>7650</v>
          </cell>
          <cell r="AJ430" t="str">
            <v>O2301160121000000</v>
          </cell>
          <cell r="AK430" t="str">
            <v>Fortalecimiento de los procesos de fomento cultural para la gestión incluyente en Cultura para la vida cotidiana en Bogotá D.C.</v>
          </cell>
          <cell r="AO430">
            <v>61740000</v>
          </cell>
          <cell r="AR430">
            <v>61740000</v>
          </cell>
          <cell r="AV430" t="str">
            <v>NO APLICA</v>
          </cell>
          <cell r="AW430">
            <v>697</v>
          </cell>
          <cell r="AX430">
            <v>61740000</v>
          </cell>
          <cell r="AY430">
            <v>44686</v>
          </cell>
          <cell r="AZ430">
            <v>585</v>
          </cell>
          <cell r="BA430">
            <v>1506051882</v>
          </cell>
          <cell r="BB430">
            <v>44636</v>
          </cell>
          <cell r="BC430" t="str">
            <v>8 8: Cultura</v>
          </cell>
          <cell r="BD430" t="str">
            <v>1 Nacional</v>
          </cell>
          <cell r="BE430" t="str">
            <v>3 3. Único Contratista</v>
          </cell>
          <cell r="BF430">
            <v>44685</v>
          </cell>
          <cell r="BG430">
            <v>44690</v>
          </cell>
          <cell r="BH430">
            <v>44910</v>
          </cell>
          <cell r="BI430">
            <v>44910</v>
          </cell>
          <cell r="BJ430" t="str">
            <v>2 2-Ejecución</v>
          </cell>
          <cell r="BK430" t="str">
            <v>1 1. Días</v>
          </cell>
          <cell r="BL430">
            <v>220</v>
          </cell>
          <cell r="BO430">
            <v>220</v>
          </cell>
          <cell r="BP430">
            <v>44690</v>
          </cell>
          <cell r="BQ430">
            <v>44683</v>
          </cell>
          <cell r="BR430">
            <v>45093</v>
          </cell>
          <cell r="BS430">
            <v>44683</v>
          </cell>
          <cell r="BT430">
            <v>46007</v>
          </cell>
          <cell r="BU430">
            <v>44683</v>
          </cell>
          <cell r="BV430">
            <v>44911</v>
          </cell>
          <cell r="BY430" t="str">
            <v>SI</v>
          </cell>
          <cell r="BZ430">
            <v>24696000</v>
          </cell>
          <cell r="CA430">
            <v>44683</v>
          </cell>
          <cell r="CB430">
            <v>45093</v>
          </cell>
          <cell r="CE430" t="str">
            <v>PENDIENTE</v>
          </cell>
          <cell r="CF430" t="str">
            <v>PENDIENTE</v>
          </cell>
          <cell r="CG430" t="str">
            <v>3 3. Municipal</v>
          </cell>
          <cell r="CH430" t="str">
            <v>2 2. Transferencias</v>
          </cell>
          <cell r="CI430" t="str">
            <v>1 1-Pesos Colombianos</v>
          </cell>
          <cell r="CJ430" t="str">
            <v>149 3. Bogotá D.C.</v>
          </cell>
          <cell r="CK430" t="str">
            <v>17 17 La Candelaria</v>
          </cell>
          <cell r="CL430" t="str">
            <v>LA CANDELARIA</v>
          </cell>
          <cell r="CM430" t="str">
            <v>1 1. Única</v>
          </cell>
          <cell r="CN430" t="str">
            <v>4 CARRERA</v>
          </cell>
          <cell r="CO430">
            <v>8</v>
          </cell>
          <cell r="CP430">
            <v>9</v>
          </cell>
          <cell r="CQ430">
            <v>83</v>
          </cell>
          <cell r="CR430" t="str">
            <v>1 Interno</v>
          </cell>
          <cell r="CS430" t="str">
            <v>VANESSA BARRENECHE SAMUR</v>
          </cell>
          <cell r="CT430">
            <v>1098671932</v>
          </cell>
          <cell r="CU430">
            <v>5</v>
          </cell>
          <cell r="CW430" t="str">
            <v>NO APLICA</v>
          </cell>
        </row>
        <row r="431">
          <cell r="A431">
            <v>431</v>
          </cell>
          <cell r="B431" t="str">
            <v xml:space="preserve">CONTRATO DE PRESTACIÓN DE SERVICIOS   </v>
          </cell>
          <cell r="C431" t="str">
            <v>SCRD-MIC-07-2022</v>
          </cell>
          <cell r="D431" t="str">
            <v>MÍNIMA CUANTÍA</v>
          </cell>
          <cell r="E431" t="str">
            <v>SERVIECOLOGICO S A S</v>
          </cell>
          <cell r="F431" t="str">
            <v>NO APLICA</v>
          </cell>
          <cell r="G431">
            <v>900218279</v>
          </cell>
          <cell r="H431">
            <v>1</v>
          </cell>
          <cell r="I431" t="str">
            <v>Prestar los servicios de recogida, transporte, almacenamiento y disposición final de residuos especiales y peligrosos generados en las sedes de la Secretaría Distrital de Cultura,Recreación y Deporte, de conformidad con los requerimientos sanitarios, ambientales y técnicos establecidos por las normas vigentes que rigen esta actividad</v>
          </cell>
          <cell r="J431" t="str">
            <v>17 17. Contrato de Prestación de Servicios</v>
          </cell>
          <cell r="K431" t="str">
            <v>1 Contratista</v>
          </cell>
          <cell r="L431" t="str">
            <v>2 Jurídica</v>
          </cell>
          <cell r="M431" t="str">
            <v>2 2. Jurídica</v>
          </cell>
          <cell r="N431" t="str">
            <v>3 Privadas (2)</v>
          </cell>
          <cell r="O431" t="str">
            <v xml:space="preserve">49 49-Otros Servicios </v>
          </cell>
          <cell r="P431" t="str">
            <v>CR 2 56 80 BRR ZONA INDUSTRIAL CAZUCA</v>
          </cell>
          <cell r="Q431">
            <v>9053928</v>
          </cell>
          <cell r="R431" t="str">
            <v>info@serviecologico.com</v>
          </cell>
          <cell r="S431" t="str">
            <v>NO APLICA</v>
          </cell>
          <cell r="T431" t="str">
            <v>NO APLICA</v>
          </cell>
          <cell r="U431" t="str">
            <v>NO APLICA</v>
          </cell>
          <cell r="V431" t="str">
            <v>NO APLICA</v>
          </cell>
          <cell r="W431" t="str">
            <v>Javier Fernando Useche Barbery</v>
          </cell>
          <cell r="X431">
            <v>11320290</v>
          </cell>
          <cell r="Y431" t="str">
            <v>CO1.PCCNTR.3682212</v>
          </cell>
          <cell r="Z431" t="str">
            <v>https://community.secop.gov.co/Public/Tendering/OpportunityDetail/Index?noticeUID=CO1.NTC.2904840&amp;isFromPublicArea=True&amp;isModal=true&amp;asPopupView=true</v>
          </cell>
          <cell r="AA431" t="str">
            <v>https://community.secop.gov.co/Public/Tendering/OpportunityDetail/Index?noticeUID=CO1.NTC.2904840&amp;isFromPublicArea=True&amp;isModal=true&amp;asPopupView=true</v>
          </cell>
          <cell r="AB431" t="str">
            <v>4 Mínima cuantía</v>
          </cell>
          <cell r="AC431" t="str">
            <v>30 Porcentaje Mínima Cuantía (4)</v>
          </cell>
          <cell r="AF431" t="str">
            <v>DIRECCION DE GESTION CORPORATIVA</v>
          </cell>
          <cell r="AG431" t="str">
            <v>GRUPO INTERNO DE TRABAJO DE SERVICIOS ADMINISTRATIVOS</v>
          </cell>
          <cell r="AH431" t="str">
            <v>2 2. Funcionamiento</v>
          </cell>
          <cell r="AI431" t="str">
            <v>NO APLICA</v>
          </cell>
          <cell r="AJ431" t="str">
            <v>O21202020080585330</v>
          </cell>
          <cell r="AK431" t="str">
            <v>Servicios de limpieza general</v>
          </cell>
          <cell r="AO431">
            <v>1376019</v>
          </cell>
          <cell r="AR431">
            <v>1376019</v>
          </cell>
          <cell r="AV431" t="str">
            <v>NO APLICA</v>
          </cell>
          <cell r="AW431">
            <v>698</v>
          </cell>
          <cell r="AX431">
            <v>1376019</v>
          </cell>
          <cell r="AY431">
            <v>44686</v>
          </cell>
          <cell r="AZ431">
            <v>607</v>
          </cell>
          <cell r="BA431">
            <v>1376019</v>
          </cell>
          <cell r="BB431">
            <v>44657</v>
          </cell>
          <cell r="BC431" t="str">
            <v>6 6: Prestacion de servicios</v>
          </cell>
          <cell r="BD431" t="str">
            <v>1 Nacional</v>
          </cell>
          <cell r="BE431" t="str">
            <v>3 3. Único Contratista</v>
          </cell>
          <cell r="BF431">
            <v>44691</v>
          </cell>
          <cell r="BG431">
            <v>44721</v>
          </cell>
          <cell r="BH431">
            <v>44926</v>
          </cell>
          <cell r="BI431">
            <v>44926</v>
          </cell>
          <cell r="BJ431" t="str">
            <v>2 2-Ejecución</v>
          </cell>
          <cell r="BK431" t="str">
            <v>1 1. Días</v>
          </cell>
          <cell r="BL431">
            <v>205</v>
          </cell>
          <cell r="BO431">
            <v>205</v>
          </cell>
          <cell r="BP431">
            <v>44692</v>
          </cell>
          <cell r="BQ431">
            <v>44686</v>
          </cell>
          <cell r="BR431">
            <v>45107</v>
          </cell>
          <cell r="BS431">
            <v>44686</v>
          </cell>
          <cell r="BT431">
            <v>46022</v>
          </cell>
          <cell r="BU431">
            <v>44686</v>
          </cell>
          <cell r="BV431">
            <v>44926</v>
          </cell>
          <cell r="BW431">
            <v>44686</v>
          </cell>
          <cell r="BX431">
            <v>45291</v>
          </cell>
          <cell r="CE431" t="str">
            <v>PENDIENTE</v>
          </cell>
          <cell r="CF431" t="str">
            <v>PENDIENTE</v>
          </cell>
          <cell r="CG431" t="str">
            <v>3 3. Municipal</v>
          </cell>
          <cell r="CH431" t="str">
            <v>2 2. Transferencias</v>
          </cell>
          <cell r="CI431" t="str">
            <v>1 1-Pesos Colombianos</v>
          </cell>
          <cell r="CJ431" t="str">
            <v>149 3. Bogotá D.C.</v>
          </cell>
          <cell r="CK431" t="str">
            <v>17 17 La Candelaria</v>
          </cell>
          <cell r="CL431" t="str">
            <v>LA CANDELARIA</v>
          </cell>
          <cell r="CM431" t="str">
            <v>1 1. Única</v>
          </cell>
          <cell r="CN431" t="str">
            <v>4 CARRERA</v>
          </cell>
          <cell r="CO431">
            <v>8</v>
          </cell>
          <cell r="CP431">
            <v>9</v>
          </cell>
          <cell r="CQ431">
            <v>83</v>
          </cell>
          <cell r="CR431" t="str">
            <v>1 Interno</v>
          </cell>
          <cell r="CS431" t="str">
            <v>JASON FERNANDO BOLIVAR SILVA</v>
          </cell>
          <cell r="CW431" t="str">
            <v>NO APLICA</v>
          </cell>
        </row>
        <row r="432">
          <cell r="A432">
            <v>432</v>
          </cell>
          <cell r="B432" t="str">
            <v xml:space="preserve">CONTRATO DE PRESTACIÓN DE SERVICIOS   </v>
          </cell>
          <cell r="C432" t="str">
            <v>SCRD-MIC-008-2022</v>
          </cell>
          <cell r="D432" t="str">
            <v>MÍNIMA CUANTÍA</v>
          </cell>
          <cell r="E432" t="str">
            <v>GLOBALNEWS GROUP COLOMBIA SAS</v>
          </cell>
          <cell r="F432" t="str">
            <v>NO APLICA</v>
          </cell>
          <cell r="G432">
            <v>830047431</v>
          </cell>
          <cell r="H432">
            <v>5</v>
          </cell>
          <cell r="I432" t="str">
            <v>Prestar el servicio de monitoreo de medios de comunicación para la SCRD de todas las temáticas que incorpore la entidad</v>
          </cell>
          <cell r="J432" t="str">
            <v>17 17. Contrato de Prestación de Servicios</v>
          </cell>
          <cell r="K432" t="str">
            <v>1 Contratista</v>
          </cell>
          <cell r="L432" t="str">
            <v>2 Jurídica</v>
          </cell>
          <cell r="M432" t="str">
            <v>2 Privada (1)</v>
          </cell>
          <cell r="N432" t="str">
            <v>3 Privadas (2)</v>
          </cell>
          <cell r="O432" t="str">
            <v xml:space="preserve">35 35-Servicios de Comunicaciones </v>
          </cell>
          <cell r="P432" t="str">
            <v>CL 61 13 23 P 6</v>
          </cell>
          <cell r="Q432">
            <v>3478322</v>
          </cell>
          <cell r="R432" t="str">
            <v>nubia.jimenez@globalnews.com.co</v>
          </cell>
          <cell r="S432" t="str">
            <v>NO APLICA</v>
          </cell>
          <cell r="T432" t="str">
            <v>NO APLICA</v>
          </cell>
          <cell r="U432" t="str">
            <v>NO APLICA</v>
          </cell>
          <cell r="V432" t="str">
            <v>NO APLICA</v>
          </cell>
          <cell r="W432" t="str">
            <v>Fernando Pinzon Díaz</v>
          </cell>
          <cell r="X432">
            <v>11230096</v>
          </cell>
          <cell r="Y432" t="str">
            <v>CO1.PCCNTR.3680053</v>
          </cell>
          <cell r="Z432" t="str">
            <v>https://community.secop.gov.co/Public/Tendering/OpportunityDetail/Index?noticeUID=CO1.NTC.2908821&amp;isFromPublicArea=True&amp;isModal=true&amp;asPopupView=true</v>
          </cell>
          <cell r="AA432">
            <v>44669</v>
          </cell>
          <cell r="AB432" t="str">
            <v>4 Mínima cuantía</v>
          </cell>
          <cell r="AC432" t="str">
            <v>30 Porcentaje Mínima Cuantía (4)</v>
          </cell>
          <cell r="AE432" t="str">
            <v>1 1. Ley 80</v>
          </cell>
          <cell r="AF432" t="str">
            <v>DIRECCION DE GESTION CORPORATIVA</v>
          </cell>
          <cell r="AG432" t="str">
            <v>OFICINA ASESORA DE COMUNICACIONES</v>
          </cell>
          <cell r="AH432" t="str">
            <v>1 1. Inversión</v>
          </cell>
          <cell r="AI432">
            <v>7646</v>
          </cell>
          <cell r="AJ432" t="str">
            <v>O2301160556000000</v>
          </cell>
          <cell r="AK432" t="str">
            <v>Fortalecimiento a la gestión, la innovación tecnológica y la comunicación pública de la Secretaría de Cultura, Recreación y Deporte de Bogotá</v>
          </cell>
          <cell r="AO432">
            <v>18463998</v>
          </cell>
          <cell r="AR432">
            <v>18463998</v>
          </cell>
          <cell r="AV432" t="str">
            <v>NO APLICA</v>
          </cell>
          <cell r="AW432">
            <v>699</v>
          </cell>
          <cell r="AX432">
            <v>18463998</v>
          </cell>
          <cell r="AY432">
            <v>44686</v>
          </cell>
          <cell r="AZ432">
            <v>608</v>
          </cell>
          <cell r="BA432">
            <v>39434458</v>
          </cell>
          <cell r="BB432">
            <v>44659</v>
          </cell>
          <cell r="BC432" t="str">
            <v>6 6: Prestacion de servicios</v>
          </cell>
          <cell r="BD432" t="str">
            <v>1 Nacional</v>
          </cell>
          <cell r="BE432" t="str">
            <v>3 3. Único Contratista</v>
          </cell>
          <cell r="BF432">
            <v>44690</v>
          </cell>
          <cell r="BG432">
            <v>44693</v>
          </cell>
          <cell r="BH432">
            <v>44907</v>
          </cell>
          <cell r="BI432">
            <v>44907</v>
          </cell>
          <cell r="BJ432" t="str">
            <v>2 2-Ejecución</v>
          </cell>
          <cell r="BK432" t="str">
            <v>1 1. Días</v>
          </cell>
          <cell r="BL432">
            <v>214</v>
          </cell>
          <cell r="BO432">
            <v>214</v>
          </cell>
          <cell r="BP432">
            <v>44690</v>
          </cell>
          <cell r="BQ432">
            <v>44685</v>
          </cell>
          <cell r="BR432">
            <v>45107</v>
          </cell>
          <cell r="BS432">
            <v>44685</v>
          </cell>
          <cell r="BT432">
            <v>46022</v>
          </cell>
          <cell r="BW432">
            <v>44685</v>
          </cell>
          <cell r="BX432">
            <v>45291</v>
          </cell>
          <cell r="CE432" t="str">
            <v>PENDIENTE</v>
          </cell>
          <cell r="CF432" t="str">
            <v>PENDIENTE</v>
          </cell>
          <cell r="CG432" t="str">
            <v>3 3. Municipal</v>
          </cell>
          <cell r="CH432" t="str">
            <v>2 2. Transferencias</v>
          </cell>
          <cell r="CI432" t="str">
            <v>1 1-Pesos Colombianos</v>
          </cell>
          <cell r="CJ432" t="str">
            <v>149 3. Bogotá D.C.</v>
          </cell>
          <cell r="CK432" t="str">
            <v>17 17 La Candelaria</v>
          </cell>
          <cell r="CL432" t="str">
            <v>LA CANDELARIA</v>
          </cell>
          <cell r="CM432" t="str">
            <v>1 1. Única</v>
          </cell>
          <cell r="CN432" t="str">
            <v>4 CARRERA</v>
          </cell>
          <cell r="CO432">
            <v>8</v>
          </cell>
          <cell r="CP432">
            <v>9</v>
          </cell>
          <cell r="CQ432">
            <v>83</v>
          </cell>
          <cell r="CR432" t="str">
            <v>1 Interno</v>
          </cell>
          <cell r="CS432" t="str">
            <v>CAROLINA RUIZ CAICEDO</v>
          </cell>
          <cell r="CT432">
            <v>34607285</v>
          </cell>
          <cell r="CU432">
            <v>2</v>
          </cell>
          <cell r="CW432" t="str">
            <v>NO APLICA</v>
          </cell>
        </row>
        <row r="433">
          <cell r="A433">
            <v>433</v>
          </cell>
          <cell r="B433" t="str">
            <v xml:space="preserve">CONTRATO DE PRESTACIÓN DE SERVICIOS   </v>
          </cell>
          <cell r="C433" t="str">
            <v>SCRD-LP-001-002-2022</v>
          </cell>
          <cell r="D433" t="str">
            <v>LICITACIÓN PÚBLICA</v>
          </cell>
          <cell r="E433" t="str">
            <v>EXCURSIONES AMISTAD S.A.S. Y/O ADESCUBRIR TRAVEL &amp; ADVENTURE S.A.S</v>
          </cell>
          <cell r="F433" t="str">
            <v>NO APLICA</v>
          </cell>
          <cell r="G433">
            <v>890802221</v>
          </cell>
          <cell r="H433">
            <v>2</v>
          </cell>
          <cell r="I433" t="str">
            <v>Prestar los servicios de apoyo logístico, de acuerdo con las necesidades identificadas por la Secretaría Distrital de Cultura, Recreación y Deporte, para los diferentes eventos, reuniones o actividades en que tenga responsabilidad la SCRD o en aquellos en que la entidad haga parte.</v>
          </cell>
          <cell r="J433" t="str">
            <v>17 17. Contrato de Prestación de Servicios</v>
          </cell>
          <cell r="K433" t="str">
            <v>1 Contratista</v>
          </cell>
          <cell r="L433" t="str">
            <v>2 Jurídica</v>
          </cell>
          <cell r="M433" t="str">
            <v>2 Privada (1)</v>
          </cell>
          <cell r="N433" t="str">
            <v>3 Privadas (2)</v>
          </cell>
          <cell r="O433" t="str">
            <v xml:space="preserve">49 49-Otros Servicios </v>
          </cell>
          <cell r="P433" t="str">
            <v>CR 24 A 56 28</v>
          </cell>
          <cell r="Q433">
            <v>8811565</v>
          </cell>
          <cell r="R433" t="str">
            <v>gerencia@adescubrir.com</v>
          </cell>
          <cell r="S433" t="str">
            <v>NO APLICA</v>
          </cell>
          <cell r="T433" t="str">
            <v>NO APLICA</v>
          </cell>
          <cell r="U433" t="str">
            <v>NO APLICA</v>
          </cell>
          <cell r="V433" t="str">
            <v>NO APLICA</v>
          </cell>
          <cell r="W433" t="str">
            <v>CLAUDIA MERCEDES ROSA MURIEL PATIÑO</v>
          </cell>
          <cell r="X433">
            <v>3037359</v>
          </cell>
          <cell r="Y433" t="str">
            <v>CO1.PCCNTR.3671389</v>
          </cell>
          <cell r="Z433" t="str">
            <v>https://community.secop.gov.co/Public/Tendering/OpportunityDetail/Index?noticeUID=CO1.NTC.2861146&amp;isFromPublicArea=True&amp;isModal=true&amp;asPopupView=true</v>
          </cell>
          <cell r="AA433">
            <v>44627</v>
          </cell>
          <cell r="AB433" t="str">
            <v>1 Licitación pública</v>
          </cell>
          <cell r="AC433" t="str">
            <v>22 Licitación Pública (1-7)</v>
          </cell>
          <cell r="AE433" t="str">
            <v>1 1. Ley 80</v>
          </cell>
          <cell r="AF433" t="str">
            <v>DIRECCION DE GESTION CORPORATIVA</v>
          </cell>
          <cell r="AG433" t="str">
            <v xml:space="preserve">GRUPO INTERNO DE TRABAJO DE SERVICIOS
ADMINISTRATIVOS
SUBSECRETARÍA DE GOBERNANZA
SUBDIRECCIÓN DE INFRAESTRUCTURA Y PATRIMONIO
CULTURAL
SUBSECRETARÍA DISTRITAL DE CULTURA CIUDADANA Y GESTION DEL CONOCIMIENTO
DIRECCION DE FOMENTO
DIRECCION DE ASUNTOS LOCALES Y PARTICIPACION
SUBDIRECCIÓN DE GESTIÓN CULTURAL Y ARTÍSTICA </v>
          </cell>
          <cell r="AH433" t="str">
            <v>4 4. Otro</v>
          </cell>
          <cell r="AI433" t="str">
            <v>FUNCIONAMIENTO
7881
7879
7650
7648
7610
7654
7884
7886
7887
7646
7656</v>
          </cell>
          <cell r="AJ433" t="str">
            <v>O21202020080585961
O2301160124000000
O2301160555000000
O2301160121000000
O2301160121000000
O2301160345000000
O2301160121000000
O2301160120000000
O2301160121000000
O2301160124000000
O2301160556000000
O2301160120000000</v>
          </cell>
          <cell r="AK433" t="str">
            <v>Servicios de organización y asistencia de convenciones
Generación de desarrollo social y económico sostenible a través de actividades culturales y creativas en Bogotá
Fortalecimiento de la Cultura Ciudadana y su Institucionalidad en Bogotá
Fortalecimiento de los procesos de fomento cultural para la gestión incluyente en Cultura para la vida cotidiana en Bogotá D.C.
Fortalecimiento estratégico de la gestión cultural territorial, poblacional y de la participación incidente en Bogotá
Transformación social y cultural de entornos y territorios para la construcción de paz en Bogotá
Mejoramiento de la infraestructura cultural en la ciudad de Bogotá
Formación y cualificación para agentes culturales y ciudadanía en Bogotá
Reconocimiento y valoración del patrimonio material e inmaterial de Bogotá
Implementación de una estrategia de arte en espacio publico en Bogotá
Fortalecimiento a la gestión, la innovación tecnológica y la comunicación pública de la Secretaría de Cultura, Recreación y Deporte de Bogotá
Generación de una Estrategia de Internacionalización del Sector Cultura, Recreación y Deporte para la ciudad de Bogotá</v>
          </cell>
          <cell r="AO433">
            <v>2711507912</v>
          </cell>
          <cell r="AR433">
            <v>2711507912</v>
          </cell>
          <cell r="AV433" t="str">
            <v>NO APLICA</v>
          </cell>
          <cell r="AW433" t="str">
            <v xml:space="preserve">716
717
718
719
720
721
722
723
724
725
726
727
</v>
          </cell>
          <cell r="AX433" t="str">
            <v>41,904,000
497,886,978
800,000,000
140,000,000
186,578,000
190011000
136,197,470
59,776,000
118,334,464
492,820,000
8,000,000
40,000,000</v>
          </cell>
          <cell r="AY433">
            <v>44692</v>
          </cell>
          <cell r="AZ433" t="str">
            <v>541
544
545
546
547
548
549
550
551
552
553
556</v>
          </cell>
          <cell r="BA433" t="str">
            <v xml:space="preserve"> 41904000
497886978
800000000
140000000
186578000
190011000
136197470
59776000
118334464
492820000
8000000
40000000</v>
          </cell>
          <cell r="BB433" t="str">
            <v>16/2/2022
17/02/2022
17/02/2022
17/02/2022
17/02/2022
17/02/2022
17/02/2022
17/02/2022
17/02/2022
17/02/2022
17/02/2022
17/02/2022
21/02/2022</v>
          </cell>
          <cell r="BC433" t="str">
            <v>6 6: Prestacion de servicios</v>
          </cell>
          <cell r="BD433" t="str">
            <v>1 Nacional</v>
          </cell>
          <cell r="BE433" t="str">
            <v>3 3. Único Contratista</v>
          </cell>
          <cell r="BF433">
            <v>44692</v>
          </cell>
          <cell r="BG433">
            <v>44697</v>
          </cell>
          <cell r="BH433">
            <v>44926</v>
          </cell>
          <cell r="BI433">
            <v>44926</v>
          </cell>
          <cell r="BJ433" t="str">
            <v>2 2-Ejecución</v>
          </cell>
          <cell r="BK433" t="str">
            <v>1 1. Días</v>
          </cell>
          <cell r="BL433">
            <v>229</v>
          </cell>
          <cell r="BO433">
            <v>229</v>
          </cell>
          <cell r="BP433">
            <v>44694</v>
          </cell>
          <cell r="BQ433">
            <v>44692</v>
          </cell>
          <cell r="BR433">
            <v>45107</v>
          </cell>
          <cell r="BS433">
            <v>44692</v>
          </cell>
          <cell r="BT433">
            <v>46022</v>
          </cell>
          <cell r="BW433">
            <v>44692</v>
          </cell>
          <cell r="BX433">
            <v>45291</v>
          </cell>
          <cell r="CE433" t="str">
            <v>PENDIENTE</v>
          </cell>
          <cell r="CF433" t="str">
            <v>PENDIENTE</v>
          </cell>
          <cell r="CG433" t="str">
            <v>3 3. Municipal</v>
          </cell>
          <cell r="CH433" t="str">
            <v>2 2. Transferencias</v>
          </cell>
          <cell r="CI433" t="str">
            <v>1 1-Pesos Colombianos</v>
          </cell>
          <cell r="CJ433" t="str">
            <v>149 3. Bogotá D.C.</v>
          </cell>
          <cell r="CK433" t="str">
            <v>17 17 La Candelaria</v>
          </cell>
          <cell r="CL433" t="str">
            <v>LA CANDELARIA</v>
          </cell>
          <cell r="CM433" t="str">
            <v>1 1. Única</v>
          </cell>
          <cell r="CN433" t="str">
            <v>4 CARRERA</v>
          </cell>
          <cell r="CO433">
            <v>8</v>
          </cell>
          <cell r="CP433">
            <v>9</v>
          </cell>
          <cell r="CQ433">
            <v>83</v>
          </cell>
          <cell r="CR433" t="str">
            <v>1 Interno</v>
          </cell>
          <cell r="CS433" t="str">
            <v>YANETH SUAREZ ACERO
IVÁN DARIO QUIÑONES SÁNCHEZ  
MAURICIO AGUDELO RUIZ 
HENRY SAMUEL MURRAIN KNUDSON 
VANESSA BARRENECHE SAMUR
ALEJANDRO FRANCO PLATA 
JASON FERNANDO BOLIVAR SILVA 
INES ELVIRA MONTEALEGRE MARTINEZ 
CARLOS MAURICIO SANCHEZ</v>
          </cell>
          <cell r="CT433" t="str">
            <v xml:space="preserve">13953103 -80093292 -71315546 -79691992 -1098671932 -1071166627 -1022336835-52800124 </v>
          </cell>
          <cell r="CU433" t="str">
            <v>2-7-3-0-2-5-1-7-1</v>
          </cell>
          <cell r="CW433" t="str">
            <v>NO APLICA</v>
          </cell>
        </row>
        <row r="434">
          <cell r="A434">
            <v>434</v>
          </cell>
          <cell r="B434" t="str">
            <v xml:space="preserve">CONTRATO DE PRESTACIÓN DE SERVICIOS   </v>
          </cell>
          <cell r="C434" t="str">
            <v>SCRD-LP-04-2022</v>
          </cell>
          <cell r="D434" t="str">
            <v>LICITACIÓN PÚBLICA</v>
          </cell>
          <cell r="E434" t="str">
            <v>IMAGE QUALITY OUTSOURCING S.A.S</v>
          </cell>
          <cell r="F434" t="str">
            <v>NO APLICA</v>
          </cell>
          <cell r="G434">
            <v>830039329</v>
          </cell>
          <cell r="H434">
            <v>8</v>
          </cell>
          <cell r="I434" t="str">
            <v>Prestar los servicios del Centro de Contacto a la Secretaría de Cultura, Recreación y Deporte para la operación de la estrategia "Línea Calma", cuyo objetivo es promover en la ciudadanía una transformación cultural del machismo y ofrecer herramientas para un mejor manejo de las emociones, la resolución pacífica conflictos, la construcción de masculinidades equitativas, cuidadoras y no violentas, entre otros aspectos socioculturales.</v>
          </cell>
          <cell r="J434" t="str">
            <v>17 17. Contrato de Prestación de Servicios</v>
          </cell>
          <cell r="K434" t="str">
            <v>1 Contratista</v>
          </cell>
          <cell r="L434" t="str">
            <v>2 Jurídica</v>
          </cell>
          <cell r="M434" t="str">
            <v>2 2. Jurídica</v>
          </cell>
          <cell r="N434" t="str">
            <v>3 Privadas (2)</v>
          </cell>
          <cell r="O434" t="str">
            <v xml:space="preserve">49 49-Otros Servicios </v>
          </cell>
          <cell r="P434" t="str">
            <v>Cr 13 A 29 24 Pi 7</v>
          </cell>
          <cell r="Q434">
            <v>5931990</v>
          </cell>
          <cell r="R434" t="str">
            <v>legal@iq-online.com</v>
          </cell>
          <cell r="S434" t="str">
            <v>NO APLICA</v>
          </cell>
          <cell r="T434" t="str">
            <v>NO APLICA</v>
          </cell>
          <cell r="U434" t="str">
            <v>NO APLICA</v>
          </cell>
          <cell r="V434" t="str">
            <v>NO APLICA</v>
          </cell>
          <cell r="W434" t="str">
            <v>Carlos Enrique Fadul Niño</v>
          </cell>
          <cell r="X434">
            <v>79372473</v>
          </cell>
          <cell r="Y434" t="str">
            <v>CO1.PCCNTR.3682052</v>
          </cell>
          <cell r="Z434" t="str">
            <v>https://community.secop.gov.co/Public/Tendering/ContractNoticePhases/View?PPI=CO1.PPI.17795958&amp;isFromPublicArea=True&amp;isModal=False</v>
          </cell>
          <cell r="AA434" t="str">
            <v>https://community.secop.gov.co/Public/Tendering/OpportunityDetail/Index?noticeUID=CO1.NTC.2882736&amp;isFromPublicArea=True&amp;isModal=true&amp;asPopupView=true</v>
          </cell>
          <cell r="AB434" t="str">
            <v>1 Licitación pública</v>
          </cell>
          <cell r="AC434" t="str">
            <v>22 Licitación Pública (1-7)</v>
          </cell>
          <cell r="AF434" t="str">
            <v>SUBSECRETARIA DE CULTURA CIUDADANA</v>
          </cell>
          <cell r="AG434" t="str">
            <v>DIRECCIÓN OBSERVATORIO Y GESTIÓN DEL CONOCIMIENTO CULTURAL</v>
          </cell>
          <cell r="AH434" t="str">
            <v>1 1. Inversión</v>
          </cell>
          <cell r="AI434">
            <v>7879</v>
          </cell>
          <cell r="AJ434" t="str">
            <v>O2301160555000000</v>
          </cell>
          <cell r="AK434" t="str">
            <v>Fortalecimiento de la Cultura Ciudadana y su Institucionalidad en Bogotá.</v>
          </cell>
          <cell r="AO434">
            <v>844461445</v>
          </cell>
          <cell r="AR434">
            <v>844461445</v>
          </cell>
          <cell r="AV434" t="str">
            <v>NO APLICA</v>
          </cell>
          <cell r="AW434">
            <v>731</v>
          </cell>
          <cell r="AX434">
            <v>844461445</v>
          </cell>
          <cell r="AY434">
            <v>44697</v>
          </cell>
          <cell r="AZ434">
            <v>588</v>
          </cell>
          <cell r="BA434">
            <v>900000000</v>
          </cell>
          <cell r="BB434">
            <v>44644</v>
          </cell>
          <cell r="BC434" t="str">
            <v>6 6: Prestacion de servicios</v>
          </cell>
          <cell r="BD434" t="str">
            <v>1 Nacional</v>
          </cell>
          <cell r="BE434" t="str">
            <v>3 3. Único Contratista</v>
          </cell>
          <cell r="BF434">
            <v>44693</v>
          </cell>
          <cell r="BG434">
            <v>44718</v>
          </cell>
          <cell r="BH434">
            <v>44876</v>
          </cell>
          <cell r="BI434">
            <v>44876</v>
          </cell>
          <cell r="BJ434" t="str">
            <v>2 2-Ejecución</v>
          </cell>
          <cell r="BK434" t="str">
            <v>1 1. Días</v>
          </cell>
          <cell r="BL434">
            <v>158</v>
          </cell>
          <cell r="BO434">
            <v>158</v>
          </cell>
          <cell r="BP434">
            <v>44705</v>
          </cell>
          <cell r="BQ434">
            <v>44685</v>
          </cell>
          <cell r="BR434">
            <v>45046</v>
          </cell>
          <cell r="BS434">
            <v>44685</v>
          </cell>
          <cell r="BT434">
            <v>45960</v>
          </cell>
          <cell r="BU434">
            <v>44685</v>
          </cell>
          <cell r="BV434">
            <v>44864</v>
          </cell>
          <cell r="BW434">
            <v>44685</v>
          </cell>
          <cell r="BX434">
            <v>45229</v>
          </cell>
          <cell r="BY434" t="str">
            <v>no</v>
          </cell>
          <cell r="CE434" t="str">
            <v>PENDIENTE</v>
          </cell>
          <cell r="CF434" t="str">
            <v>PENDIENTE</v>
          </cell>
          <cell r="CG434" t="str">
            <v>3 3. Municipal</v>
          </cell>
          <cell r="CH434" t="str">
            <v>2 2. Transferencias</v>
          </cell>
          <cell r="CI434" t="str">
            <v>1 1-Pesos Colombianos</v>
          </cell>
          <cell r="CJ434" t="str">
            <v>149 3. Bogotá D.C.</v>
          </cell>
          <cell r="CK434" t="str">
            <v>17 17 La Candelaria</v>
          </cell>
          <cell r="CL434" t="str">
            <v>LA CANDELARIA</v>
          </cell>
          <cell r="CM434" t="str">
            <v>1 1. Única</v>
          </cell>
          <cell r="CN434" t="str">
            <v>4 CARRERA</v>
          </cell>
          <cell r="CO434">
            <v>8</v>
          </cell>
          <cell r="CP434">
            <v>9</v>
          </cell>
          <cell r="CQ434">
            <v>83</v>
          </cell>
          <cell r="CR434" t="str">
            <v>1 Interno</v>
          </cell>
          <cell r="CS434" t="str">
            <v>OSCAR ENRIQUE CANO TORRES</v>
          </cell>
          <cell r="CW434" t="str">
            <v>NO APLICA</v>
          </cell>
        </row>
        <row r="435">
          <cell r="A435">
            <v>435</v>
          </cell>
          <cell r="B435" t="str">
            <v xml:space="preserve">CONTRATO DE PRESTACIÓN DE SERVICIOS   </v>
          </cell>
          <cell r="C435" t="str">
            <v>SCRD-LP-05-2022</v>
          </cell>
          <cell r="D435" t="str">
            <v>LICITACIÓN PÚBLICA</v>
          </cell>
          <cell r="E435" t="str">
            <v>UNION TEMPORAL RED CULTURAL 2022</v>
          </cell>
          <cell r="F435" t="str">
            <v>NO APLICA</v>
          </cell>
          <cell r="G435">
            <v>901593208</v>
          </cell>
          <cell r="H435">
            <v>7</v>
          </cell>
          <cell r="I435" t="str">
            <v>Operar LA RED DISTRITAL DE BIBLIOTECAS PÚBLICAS - BIBLORED</v>
          </cell>
          <cell r="J435" t="str">
            <v>17 17. Contrato de Prestación de Servicios</v>
          </cell>
          <cell r="K435" t="str">
            <v>3 Unión Temporal</v>
          </cell>
          <cell r="L435" t="str">
            <v>2 Jurídica</v>
          </cell>
          <cell r="M435" t="str">
            <v>2 Privada (1)</v>
          </cell>
          <cell r="N435" t="str">
            <v>3 Privadas (2)</v>
          </cell>
          <cell r="O435" t="str">
            <v xml:space="preserve">49 49-Otros Servicios </v>
          </cell>
          <cell r="P435" t="str">
            <v>Villavicencio, Meta: CLL 18 N° 43D – 22 Barrio el Buque</v>
          </cell>
          <cell r="Q435">
            <v>6713615</v>
          </cell>
          <cell r="R435" t="str">
            <v>NO REGISTRA</v>
          </cell>
          <cell r="S435" t="str">
            <v>NO APLICA</v>
          </cell>
          <cell r="T435" t="str">
            <v>NO APLICA</v>
          </cell>
          <cell r="U435" t="str">
            <v>NO APLICA</v>
          </cell>
          <cell r="V435" t="str">
            <v>NO APLICA</v>
          </cell>
          <cell r="W435" t="str">
            <v>LUIS FERNANDO DÍAZ
STEFENN</v>
          </cell>
          <cell r="X435">
            <v>19083378</v>
          </cell>
          <cell r="Y435" t="str">
            <v>CO1.PCCNTR.3687915</v>
          </cell>
          <cell r="Z435" t="str">
            <v>https://community.secop.gov.co/Public/Tendering/ContractNoticePhases/View?PPI=CO1.PPI.17796885&amp;isFromPublicArea=True&amp;isModal=False</v>
          </cell>
          <cell r="AA435">
            <v>44644</v>
          </cell>
          <cell r="AB435" t="str">
            <v>1 Licitación pública</v>
          </cell>
          <cell r="AC435" t="str">
            <v>22 Licitación Pública (1-7)</v>
          </cell>
          <cell r="AE435" t="str">
            <v>1 1. Ley 80</v>
          </cell>
          <cell r="AF435" t="str">
            <v>DIRECCIÓN DE LECTURA Y BIBLIOTECAS</v>
          </cell>
          <cell r="AG435" t="str">
            <v>DIRECCIÓN DE LECTURA Y BIBLIOTECAS</v>
          </cell>
          <cell r="AH435" t="str">
            <v>1 1. Inversión</v>
          </cell>
          <cell r="AI435">
            <v>7880</v>
          </cell>
          <cell r="AJ435" t="str">
            <v>O2301160115000000</v>
          </cell>
          <cell r="AK435" t="str">
            <v>Fortalecimiento de la inclusión a la Cultura Escrita de todos los habitantes de Bogotá.</v>
          </cell>
          <cell r="AO435">
            <v>17802849274</v>
          </cell>
          <cell r="AR435">
            <v>17802849274</v>
          </cell>
          <cell r="AV435" t="str">
            <v>NO APLICA</v>
          </cell>
          <cell r="AW435">
            <v>732</v>
          </cell>
          <cell r="AX435">
            <v>17802849274</v>
          </cell>
          <cell r="AY435">
            <v>44697</v>
          </cell>
          <cell r="AZ435">
            <v>562</v>
          </cell>
          <cell r="BA435">
            <v>17991350784</v>
          </cell>
          <cell r="BB435">
            <v>44617</v>
          </cell>
          <cell r="BC435" t="str">
            <v>6 6: Prestacion de servicios</v>
          </cell>
          <cell r="BD435" t="str">
            <v>1 Nacional</v>
          </cell>
          <cell r="BE435" t="str">
            <v>1 1. Unión Temporal o Consorcio</v>
          </cell>
          <cell r="BF435">
            <v>44692</v>
          </cell>
          <cell r="BG435">
            <v>44697</v>
          </cell>
          <cell r="BH435">
            <v>44926</v>
          </cell>
          <cell r="BI435">
            <v>44926</v>
          </cell>
          <cell r="BJ435" t="str">
            <v>2 2-Ejecución</v>
          </cell>
          <cell r="BK435" t="str">
            <v>1 1. Días</v>
          </cell>
          <cell r="BL435">
            <v>225</v>
          </cell>
          <cell r="BO435">
            <v>225</v>
          </cell>
          <cell r="BP435">
            <v>44697</v>
          </cell>
          <cell r="BQ435">
            <v>44691</v>
          </cell>
          <cell r="BR435">
            <v>45107</v>
          </cell>
          <cell r="BS435">
            <v>44691</v>
          </cell>
          <cell r="BT435">
            <v>46022</v>
          </cell>
          <cell r="BW435">
            <v>44691</v>
          </cell>
          <cell r="BX435">
            <v>45291</v>
          </cell>
          <cell r="BY435" t="str">
            <v>SI</v>
          </cell>
          <cell r="BZ435">
            <v>8723396144.2600002</v>
          </cell>
          <cell r="CA435">
            <v>44691</v>
          </cell>
          <cell r="CB435">
            <v>45107</v>
          </cell>
          <cell r="CE435" t="str">
            <v>PENDIENTE</v>
          </cell>
          <cell r="CF435" t="str">
            <v>PENDIENTE</v>
          </cell>
          <cell r="CG435" t="str">
            <v>3 3. Municipal</v>
          </cell>
          <cell r="CH435" t="str">
            <v>2 2. Transferencias</v>
          </cell>
          <cell r="CI435" t="str">
            <v>1 1-Pesos Colombianos</v>
          </cell>
          <cell r="CJ435" t="str">
            <v>149 3. Bogotá D.C.</v>
          </cell>
          <cell r="CK435" t="str">
            <v>17 17 La Candelaria</v>
          </cell>
          <cell r="CL435" t="str">
            <v>LA CANDELARIA</v>
          </cell>
          <cell r="CM435" t="str">
            <v>1 1. Única</v>
          </cell>
          <cell r="CN435" t="str">
            <v>4 CARRERA</v>
          </cell>
          <cell r="CO435">
            <v>8</v>
          </cell>
          <cell r="CP435">
            <v>9</v>
          </cell>
          <cell r="CQ435">
            <v>83</v>
          </cell>
          <cell r="CR435" t="str">
            <v>1 Interno</v>
          </cell>
          <cell r="CS435" t="str">
            <v>MARIA CONSUELO GAITAN GAITAN</v>
          </cell>
          <cell r="CT435">
            <v>35465821</v>
          </cell>
          <cell r="CU435">
            <v>3</v>
          </cell>
          <cell r="CW435" t="str">
            <v>NO APLICA</v>
          </cell>
        </row>
        <row r="436">
          <cell r="A436">
            <v>436</v>
          </cell>
          <cell r="B436" t="str">
            <v xml:space="preserve">CONTRATO DE PRESTACIÓN DE SERVICIOS   </v>
          </cell>
          <cell r="C436" t="str">
            <v>SCRD-MIC-009-2022</v>
          </cell>
          <cell r="D436" t="str">
            <v>MÍNIMA CUANTÍA</v>
          </cell>
          <cell r="E436" t="str">
            <v>CAMERFIRMA COLOMBIA S.A.S</v>
          </cell>
          <cell r="F436" t="str">
            <v>NO APLICA</v>
          </cell>
          <cell r="G436">
            <v>901312112</v>
          </cell>
          <cell r="H436">
            <v>4</v>
          </cell>
          <cell r="I436" t="str">
            <v>Servicios de documentación y certificación jurídica</v>
          </cell>
          <cell r="J436" t="str">
            <v>17 17. Contrato de Prestación de Servicios</v>
          </cell>
          <cell r="K436" t="str">
            <v>1 Contratista</v>
          </cell>
          <cell r="L436" t="str">
            <v>2 Jurídica</v>
          </cell>
          <cell r="M436" t="str">
            <v>2 Privada (1)</v>
          </cell>
          <cell r="N436" t="str">
            <v>3 Privadas (2)</v>
          </cell>
          <cell r="O436" t="str">
            <v xml:space="preserve">49 49-Otros Servicios </v>
          </cell>
          <cell r="P436" t="str">
            <v>Carrera 13ª Nº 28 – 38. Parque Central Bavaria. Manzana II. Oficina 202.</v>
          </cell>
          <cell r="Q436">
            <v>3233333</v>
          </cell>
          <cell r="R436" t="str">
            <v>comercial@colombia.camerfirma.com</v>
          </cell>
          <cell r="S436" t="str">
            <v>NO APLICA</v>
          </cell>
          <cell r="T436" t="str">
            <v>NO APLICA</v>
          </cell>
          <cell r="U436" t="str">
            <v>NO APLICA</v>
          </cell>
          <cell r="V436" t="str">
            <v>NO APLICA</v>
          </cell>
          <cell r="W436" t="str">
            <v>HECTOR JOSE GARCIA SANTIAGO</v>
          </cell>
          <cell r="X436">
            <v>79942771</v>
          </cell>
          <cell r="Y436" t="str">
            <v xml:space="preserve">CO1.PCCNTR.3702102	</v>
          </cell>
          <cell r="Z436" t="str">
            <v>https://community.secop.gov.co/Public/Tendering/ContractNoticePhases/View?PPI=CO1.PPI.18488261&amp;isFromPublicArea=True&amp;isModal=False</v>
          </cell>
          <cell r="AA436">
            <v>44684</v>
          </cell>
          <cell r="AB436" t="str">
            <v>4 Mínima cuantía</v>
          </cell>
          <cell r="AC436" t="str">
            <v>30 Porcentaje Mínima Cuantía (4)</v>
          </cell>
          <cell r="AE436" t="str">
            <v>1 1. Ley 80</v>
          </cell>
          <cell r="AF436" t="str">
            <v>DIRECCION DE GESTION CORPORATIVA</v>
          </cell>
          <cell r="AG436" t="str">
            <v>GRUPO INTERNO DE TRABAJO DE GESTIÓN FINANCIERA</v>
          </cell>
          <cell r="AH436" t="str">
            <v>2 2. Funcionamiento</v>
          </cell>
          <cell r="AI436" t="str">
            <v>FUNCIONAMIENTO</v>
          </cell>
          <cell r="AJ436" t="str">
            <v>O21202020080282130</v>
          </cell>
          <cell r="AK436" t="str">
            <v>Servicios de documentación y certificación jurídica</v>
          </cell>
          <cell r="AO436">
            <v>899640</v>
          </cell>
          <cell r="AR436">
            <v>899640</v>
          </cell>
          <cell r="AV436" t="str">
            <v>NO APLICA</v>
          </cell>
          <cell r="AW436">
            <v>769</v>
          </cell>
          <cell r="AX436">
            <v>899640</v>
          </cell>
          <cell r="AY436">
            <v>44704</v>
          </cell>
          <cell r="AZ436">
            <v>627</v>
          </cell>
          <cell r="BA436">
            <v>2291922</v>
          </cell>
          <cell r="BB436">
            <v>44673</v>
          </cell>
          <cell r="BC436" t="str">
            <v>6 6: Prestacion de servicios</v>
          </cell>
          <cell r="BD436" t="str">
            <v>1 Nacional</v>
          </cell>
          <cell r="BE436" t="str">
            <v>3 3. Único Contratista</v>
          </cell>
          <cell r="BF436">
            <v>44701</v>
          </cell>
          <cell r="BG436">
            <v>44712</v>
          </cell>
          <cell r="BH436">
            <v>44926</v>
          </cell>
          <cell r="BI436">
            <v>44926</v>
          </cell>
          <cell r="BJ436" t="str">
            <v>2 2-Ejecución</v>
          </cell>
          <cell r="BK436" t="str">
            <v>1 1. Días</v>
          </cell>
          <cell r="BL436">
            <v>214</v>
          </cell>
          <cell r="BO436">
            <v>214</v>
          </cell>
          <cell r="BP436">
            <v>44708</v>
          </cell>
          <cell r="BQ436">
            <v>44700</v>
          </cell>
          <cell r="BR436">
            <v>45107</v>
          </cell>
          <cell r="CE436" t="str">
            <v>PENDIENTE</v>
          </cell>
          <cell r="CF436" t="str">
            <v>PENDIENTE</v>
          </cell>
          <cell r="CG436" t="str">
            <v>3 3. Municipal</v>
          </cell>
          <cell r="CH436" t="str">
            <v>2 2. Transferencias</v>
          </cell>
          <cell r="CI436" t="str">
            <v>1 1-Pesos Colombianos</v>
          </cell>
          <cell r="CJ436" t="str">
            <v>149 3. Bogotá D.C.</v>
          </cell>
          <cell r="CK436" t="str">
            <v>17 17 La Candelaria</v>
          </cell>
          <cell r="CL436" t="str">
            <v>LA CANDELARIA</v>
          </cell>
          <cell r="CM436" t="str">
            <v>1 1. Única</v>
          </cell>
          <cell r="CN436" t="str">
            <v>4 CARRERA</v>
          </cell>
          <cell r="CO436">
            <v>8</v>
          </cell>
          <cell r="CP436">
            <v>9</v>
          </cell>
          <cell r="CQ436">
            <v>83</v>
          </cell>
          <cell r="CR436" t="str">
            <v>1 Interno</v>
          </cell>
          <cell r="CS436" t="str">
            <v>DIDIER RICARDO ORDUZ MARTINEZ</v>
          </cell>
          <cell r="CT436">
            <v>19375282</v>
          </cell>
          <cell r="CU436">
            <v>9</v>
          </cell>
          <cell r="CW436" t="str">
            <v>NO APLICA</v>
          </cell>
        </row>
        <row r="437">
          <cell r="A437">
            <v>437</v>
          </cell>
          <cell r="B437" t="str">
            <v>CONTRATO DE SUMINISTRO</v>
          </cell>
          <cell r="C437" t="str">
            <v>Esdop 500 de 2022
Orden de compra 90525</v>
          </cell>
          <cell r="D437" t="str">
            <v>SELECCIÓN ABREVIADA- ACUERDO MARCO DE PRECIOS</v>
          </cell>
          <cell r="E437" t="str">
            <v>CONFECCIONES PAEZ S.A.</v>
          </cell>
          <cell r="F437" t="str">
            <v>NO APLICA</v>
          </cell>
          <cell r="G437">
            <v>817000830</v>
          </cell>
          <cell r="H437">
            <v>0</v>
          </cell>
          <cell r="I437" t="str">
            <v>Suministro de dotación institucional de calzado en cumplimiento de la normatividad vigente</v>
          </cell>
          <cell r="J437" t="str">
            <v>7 7. Suministro</v>
          </cell>
          <cell r="K437" t="str">
            <v>1 Contratista</v>
          </cell>
          <cell r="L437" t="str">
            <v>2 Jurídica</v>
          </cell>
          <cell r="M437" t="str">
            <v>2 2. Jurídica</v>
          </cell>
          <cell r="N437" t="str">
            <v>3 Privadas (2)</v>
          </cell>
          <cell r="O437" t="str">
            <v xml:space="preserve">48 48-Otros Suministros </v>
          </cell>
          <cell r="P437" t="str">
            <v>CR 37 10 303 BG A 5 P 2 ED 1</v>
          </cell>
          <cell r="Q437">
            <v>6933329</v>
          </cell>
          <cell r="R437" t="str">
            <v>contabilidad@confepaez.com</v>
          </cell>
          <cell r="S437" t="str">
            <v>NO APLICA</v>
          </cell>
          <cell r="T437" t="str">
            <v>NO APLICA</v>
          </cell>
          <cell r="U437" t="str">
            <v>NO APLICA</v>
          </cell>
          <cell r="V437" t="str">
            <v>NO APLICA</v>
          </cell>
          <cell r="W437" t="str">
            <v>JAIRO ALBERTO DUQUE ALZATE</v>
          </cell>
          <cell r="X437">
            <v>94369528</v>
          </cell>
          <cell r="Y437" t="str">
            <v>ORDEN DE COMPRA 90525</v>
          </cell>
          <cell r="Z437" t="str">
            <v>https://www.colombiacompra.gov.co/tienda-virtual-del-estado-colombiano/ordenes-compra/90525</v>
          </cell>
          <cell r="AB437" t="str">
            <v>2 Selección abreviada</v>
          </cell>
          <cell r="AC437" t="str">
            <v>4 Adquisión o Suministro de Bienes y Servicios de Carácterísticas Técnicas Uniformes y de Común Utilización (Procedimiento: Siubasta Inversa, Acuerdo Marco de Precios, Bolsa de Productos) (2)</v>
          </cell>
          <cell r="AE437" t="str">
            <v>1 1. Ley 80</v>
          </cell>
          <cell r="AF437" t="str">
            <v>DIRECCION DE GESTION CORPORATIVA</v>
          </cell>
          <cell r="AG437" t="str">
            <v>GRUPO INTERNO DE TRABAJO DE SERVICIOS ADMINISTRATIVOS</v>
          </cell>
          <cell r="AH437" t="str">
            <v>2 2. Funcionamiento</v>
          </cell>
          <cell r="AI437" t="str">
            <v>FUNCIONAMIENTO</v>
          </cell>
          <cell r="AJ437" t="str">
            <v>O2120201002082823107
O2120201002082823211
O2120201002092933001</v>
          </cell>
          <cell r="AK437" t="str">
            <v>Vestidos en lino para hombre 
Camisas de tejidos planos de algodón para hombre
Calzado de cuero para hombre</v>
          </cell>
          <cell r="AO437">
            <v>357317</v>
          </cell>
          <cell r="AR437">
            <v>357317</v>
          </cell>
          <cell r="AV437" t="str">
            <v>NO APLICA</v>
          </cell>
          <cell r="AW437">
            <v>780</v>
          </cell>
          <cell r="AX437">
            <v>357317</v>
          </cell>
          <cell r="AY437">
            <v>44707</v>
          </cell>
          <cell r="AZ437">
            <v>540</v>
          </cell>
          <cell r="BA437">
            <v>1546000</v>
          </cell>
          <cell r="BB437">
            <v>44608</v>
          </cell>
          <cell r="BC437" t="str">
            <v>24 24:Otro</v>
          </cell>
          <cell r="BD437" t="str">
            <v>1 Nacional</v>
          </cell>
          <cell r="BE437" t="str">
            <v>3 3. Único Contratista</v>
          </cell>
          <cell r="BF437">
            <v>44705</v>
          </cell>
          <cell r="BG437">
            <v>44721</v>
          </cell>
          <cell r="BH437">
            <v>44804</v>
          </cell>
          <cell r="BI437">
            <v>44804</v>
          </cell>
          <cell r="BJ437" t="str">
            <v>2 2-Ejecución</v>
          </cell>
          <cell r="BK437" t="str">
            <v>1 1. Días</v>
          </cell>
          <cell r="BL437">
            <v>83</v>
          </cell>
          <cell r="BO437">
            <v>83</v>
          </cell>
          <cell r="BP437">
            <v>44721</v>
          </cell>
          <cell r="BQ437">
            <v>44705</v>
          </cell>
          <cell r="BR437">
            <v>44985</v>
          </cell>
          <cell r="BW437">
            <v>44705</v>
          </cell>
          <cell r="BX437">
            <v>44985</v>
          </cell>
          <cell r="BY437" t="str">
            <v>no</v>
          </cell>
          <cell r="CE437" t="str">
            <v>PENDIENTE</v>
          </cell>
          <cell r="CF437" t="str">
            <v>PENDIENTE</v>
          </cell>
          <cell r="CG437" t="str">
            <v>3 3. Municipal</v>
          </cell>
          <cell r="CH437" t="str">
            <v>2 2. Transferencias</v>
          </cell>
          <cell r="CI437" t="str">
            <v>1 1-Pesos Colombianos</v>
          </cell>
          <cell r="CJ437" t="str">
            <v>149 3. Bogotá D.C.</v>
          </cell>
          <cell r="CK437" t="str">
            <v>17 17 La Candelaria</v>
          </cell>
          <cell r="CL437" t="str">
            <v>LA CANDELARIA</v>
          </cell>
          <cell r="CM437" t="str">
            <v>1 1. Única</v>
          </cell>
          <cell r="CN437" t="str">
            <v>4 CARRERA</v>
          </cell>
          <cell r="CO437">
            <v>8</v>
          </cell>
          <cell r="CP437">
            <v>9</v>
          </cell>
          <cell r="CQ437">
            <v>83</v>
          </cell>
          <cell r="CR437" t="str">
            <v>1 Interno</v>
          </cell>
          <cell r="CS437" t="str">
            <v xml:space="preserve">CLARA INES POSADA BUITRAGO </v>
          </cell>
          <cell r="CW437" t="str">
            <v>NO APLICA</v>
          </cell>
        </row>
        <row r="438">
          <cell r="A438">
            <v>438</v>
          </cell>
          <cell r="B438" t="str">
            <v>CONTRATO DE SUMINISTRO</v>
          </cell>
          <cell r="C438" t="str">
            <v xml:space="preserve">Esdop 550 de 2022 Orden de compra 90724
Acuerdo Marco de Precios CCE-967-AMP-2019
</v>
          </cell>
          <cell r="D438" t="str">
            <v>SELECCIÓN ABREVIADA- ACUERDO MARCO DE PRECIOS</v>
          </cell>
          <cell r="E438" t="str">
            <v>INVERSIONES SARHEM DE COLOMBIA S.A.S</v>
          </cell>
          <cell r="F438" t="str">
            <v>NO APLICA</v>
          </cell>
          <cell r="G438">
            <v>830119276</v>
          </cell>
          <cell r="H438">
            <v>1</v>
          </cell>
          <cell r="I438" t="str">
            <v>Suministro de dotación institucional de vestido en cumplimiento de la normatividad vigente.</v>
          </cell>
          <cell r="J438" t="str">
            <v>7 7. Suministro</v>
          </cell>
          <cell r="K438" t="str">
            <v>1 Contratista</v>
          </cell>
          <cell r="L438" t="str">
            <v>2 Jurídica</v>
          </cell>
          <cell r="M438" t="str">
            <v>2 2. Jurídica</v>
          </cell>
          <cell r="N438" t="str">
            <v>3 Privadas (2)</v>
          </cell>
          <cell r="O438" t="str">
            <v xml:space="preserve">48 48-Otros Suministros </v>
          </cell>
          <cell r="P438" t="str">
            <v>Km 1,5 Vía Siberia Cota Potrero Chico</v>
          </cell>
          <cell r="Q438">
            <v>8985375</v>
          </cell>
          <cell r="R438" t="str">
            <v>acuerdomarcovestuario@gmail.com</v>
          </cell>
          <cell r="S438" t="str">
            <v>NO APLICA</v>
          </cell>
          <cell r="T438" t="str">
            <v>NO APLICA</v>
          </cell>
          <cell r="U438" t="str">
            <v>NO APLICA</v>
          </cell>
          <cell r="V438" t="str">
            <v>NO APLICA</v>
          </cell>
          <cell r="W438" t="str">
            <v>MARTHA CECILIA ALVAREZ</v>
          </cell>
          <cell r="X438">
            <v>52315579</v>
          </cell>
          <cell r="Y438" t="str">
            <v>ORDEN DE COMPRA 90724</v>
          </cell>
          <cell r="Z438" t="str">
            <v>https://www.colombiacompra.gov.co/tienda-virtual-del-estado-colombiano/ordenes-compra/90724</v>
          </cell>
          <cell r="AA438" t="str">
            <v>https://www.colombiacompra.gov.co/tienda-virtual-del-estado-colombiano/ordenes-compra/90724</v>
          </cell>
          <cell r="AB438" t="str">
            <v>2 Selección abreviada</v>
          </cell>
          <cell r="AC438" t="str">
            <v>4 Adquisión o Suministro de Bienes y Servicios de Carácterísticas Técnicas Uniformes y de Común Utilización (Procedimiento: Siubasta Inversa, Acuerdo Marco de Precios, Bolsa de Productos) (2)</v>
          </cell>
          <cell r="AE438" t="str">
            <v>1 1. Ley 80</v>
          </cell>
          <cell r="AF438" t="str">
            <v>DIRECCION DE GESTION CORPORATIVA</v>
          </cell>
          <cell r="AG438" t="str">
            <v>GRUPO INTERNO DE TRABAJO DE SERVICIOS ADMINISTRATIVOS</v>
          </cell>
          <cell r="AH438" t="str">
            <v>2 2. Funcionamiento</v>
          </cell>
          <cell r="AI438" t="str">
            <v>FUNCIONAMIENTO</v>
          </cell>
          <cell r="AJ438" t="str">
            <v>O2120201002082823107
O2120201002082823211
O2120201002092933001</v>
          </cell>
          <cell r="AK438" t="str">
            <v>Vestidos en lino para hombre 
Camisas de tejidos planos de algodón para hombre
Calzado de cuero para hombre</v>
          </cell>
          <cell r="AO438">
            <v>834484</v>
          </cell>
          <cell r="AR438">
            <v>834484</v>
          </cell>
          <cell r="AV438" t="str">
            <v>NO APLICA</v>
          </cell>
          <cell r="AW438">
            <v>794</v>
          </cell>
          <cell r="AX438">
            <v>834484</v>
          </cell>
          <cell r="AY438">
            <v>44712</v>
          </cell>
          <cell r="AZ438">
            <v>634</v>
          </cell>
          <cell r="BA438">
            <v>1546000</v>
          </cell>
          <cell r="BB438">
            <v>44679</v>
          </cell>
          <cell r="BC438" t="str">
            <v>24 24:Otro</v>
          </cell>
          <cell r="BD438" t="str">
            <v>1 Nacional</v>
          </cell>
          <cell r="BE438" t="str">
            <v>3 3. Único Contratista</v>
          </cell>
          <cell r="BF438">
            <v>44707</v>
          </cell>
          <cell r="BG438">
            <v>44720</v>
          </cell>
          <cell r="BH438">
            <v>44804</v>
          </cell>
          <cell r="BI438">
            <v>44804</v>
          </cell>
          <cell r="BJ438" t="str">
            <v>2 2-Ejecución</v>
          </cell>
          <cell r="BK438" t="str">
            <v>1 1. Días</v>
          </cell>
          <cell r="BL438">
            <v>84</v>
          </cell>
          <cell r="BO438">
            <v>84</v>
          </cell>
          <cell r="BP438">
            <v>44713</v>
          </cell>
          <cell r="BQ438">
            <v>44707</v>
          </cell>
          <cell r="BR438">
            <v>44986</v>
          </cell>
          <cell r="BW438">
            <v>44707</v>
          </cell>
          <cell r="BX438">
            <v>44986</v>
          </cell>
          <cell r="BY438" t="str">
            <v>no</v>
          </cell>
          <cell r="CE438" t="str">
            <v>PENDIENTE</v>
          </cell>
          <cell r="CF438" t="str">
            <v>PENDIENTE</v>
          </cell>
          <cell r="CG438" t="str">
            <v>3 3. Municipal</v>
          </cell>
          <cell r="CH438" t="str">
            <v>2 2. Transferencias</v>
          </cell>
          <cell r="CI438" t="str">
            <v>1 1-Pesos Colombianos</v>
          </cell>
          <cell r="CJ438" t="str">
            <v>149 3. Bogotá D.C.</v>
          </cell>
          <cell r="CK438" t="str">
            <v>17 17 La Candelaria</v>
          </cell>
          <cell r="CL438" t="str">
            <v>LA CANDELARIA</v>
          </cell>
          <cell r="CM438" t="str">
            <v>1 1. Única</v>
          </cell>
          <cell r="CN438" t="str">
            <v>4 CARRERA</v>
          </cell>
          <cell r="CO438">
            <v>8</v>
          </cell>
          <cell r="CP438">
            <v>9</v>
          </cell>
          <cell r="CQ438">
            <v>83</v>
          </cell>
          <cell r="CR438" t="str">
            <v>1 Interno</v>
          </cell>
          <cell r="CS438" t="str">
            <v xml:space="preserve">CLARA INES POSADA BUITRAGO </v>
          </cell>
        </row>
        <row r="439">
          <cell r="A439">
            <v>439</v>
          </cell>
          <cell r="B439" t="str">
            <v xml:space="preserve">CONTRATO DE PRESTACIÓN DE SERVICIOS   </v>
          </cell>
          <cell r="C439" t="str">
            <v>SCRD-LP-06-2022</v>
          </cell>
          <cell r="D439" t="str">
            <v>LICITACIÓN PÚBLICA</v>
          </cell>
          <cell r="E439" t="str">
            <v>GLORIA GALLEGO SIGMA DOS INTERNACIONAL S.A.S</v>
          </cell>
          <cell r="F439" t="str">
            <v>NO APLICA</v>
          </cell>
          <cell r="G439">
            <v>830058237</v>
          </cell>
          <cell r="H439">
            <v>1</v>
          </cell>
          <cell r="I439" t="str">
            <v>Prestación de servicios para ejecutar las actividades de aplicación en campo, digitación, crítica y sistematización de las encuestas y experimentos requeridos por la Subsecretaría de Cultura Ciudadana y Gestión del Conocimiento</v>
          </cell>
          <cell r="J439" t="str">
            <v>17 17. Contrato de Prestación de Servicios</v>
          </cell>
          <cell r="K439" t="str">
            <v>1 Contratista</v>
          </cell>
          <cell r="L439" t="str">
            <v>2 Jurídica</v>
          </cell>
          <cell r="M439" t="str">
            <v>2 2. Jurídica</v>
          </cell>
          <cell r="N439" t="str">
            <v>3 Privadas (2)</v>
          </cell>
          <cell r="O439" t="str">
            <v xml:space="preserve">49 49-Otros Servicios </v>
          </cell>
          <cell r="P439" t="str">
            <v>Calle 150 # 6 B -17 Oficina 301</v>
          </cell>
          <cell r="Q439">
            <v>3153413332</v>
          </cell>
          <cell r="R439" t="str">
            <v>mcgallego@sigmados.com.co</v>
          </cell>
          <cell r="S439" t="str">
            <v>NO APLICA</v>
          </cell>
          <cell r="T439" t="str">
            <v>NO APLICA</v>
          </cell>
          <cell r="U439" t="str">
            <v>NO APLICA</v>
          </cell>
          <cell r="V439" t="str">
            <v>NO APLICA</v>
          </cell>
          <cell r="W439" t="str">
            <v>GLORIA CECILIA GALLEGO LUJAN</v>
          </cell>
          <cell r="X439">
            <v>35469109</v>
          </cell>
          <cell r="Y439" t="str">
            <v>CO1.PCCNTR.3713074</v>
          </cell>
          <cell r="Z439" t="str">
            <v>https://community.secop.gov.co/Public/Tendering/ContractNoticePhases/View?PPI=CO1.PPI.18171134&amp;isFromPublicArea=True&amp;isModal=False</v>
          </cell>
          <cell r="AA439" t="str">
            <v>https://community.secop.gov.co/Public/Tendering/OpportunityDetail/Index?noticeUID=CO1.NTC.2917149&amp;isFromPublicArea=True&amp;isModal=true&amp;asPopupView=true</v>
          </cell>
          <cell r="AB439" t="str">
            <v>1 Licitación pública</v>
          </cell>
          <cell r="AC439" t="str">
            <v>22 Licitación Pública (1-7)</v>
          </cell>
          <cell r="AE439" t="str">
            <v>1 1. Ley 80</v>
          </cell>
          <cell r="AF439" t="str">
            <v>SUBSECRETARIA DE CULTURA CIUDADANA</v>
          </cell>
          <cell r="AG439" t="str">
            <v>DIRECCIÓN OBSERVATORIO Y GESTIÓN DEL CONOCIMIENTO CULTURAL</v>
          </cell>
          <cell r="AH439" t="str">
            <v>1 1. Inversión</v>
          </cell>
          <cell r="AI439">
            <v>7879</v>
          </cell>
          <cell r="AJ439" t="str">
            <v>O2301160555000000</v>
          </cell>
          <cell r="AK439" t="str">
            <v>Fortalecimiento de la Cultura Ciudadana y su Institucionalidad en Bogotá.</v>
          </cell>
          <cell r="AO439">
            <v>1056591241</v>
          </cell>
          <cell r="AR439">
            <v>1056591241</v>
          </cell>
          <cell r="AV439" t="str">
            <v>NO APLICA</v>
          </cell>
          <cell r="AW439">
            <v>800</v>
          </cell>
          <cell r="AX439">
            <v>1056591241</v>
          </cell>
          <cell r="AY439">
            <v>44715</v>
          </cell>
          <cell r="AZ439">
            <v>629</v>
          </cell>
          <cell r="BA439">
            <v>1056628850</v>
          </cell>
          <cell r="BB439">
            <v>44676</v>
          </cell>
          <cell r="BC439" t="str">
            <v>6 6: Prestacion de servicios</v>
          </cell>
          <cell r="BD439" t="str">
            <v>1 Nacional</v>
          </cell>
          <cell r="BE439" t="str">
            <v>3 3. Único Contratista</v>
          </cell>
          <cell r="BF439">
            <v>44713</v>
          </cell>
          <cell r="BG439">
            <v>44734</v>
          </cell>
          <cell r="BH439">
            <v>44925</v>
          </cell>
          <cell r="BI439">
            <v>44925</v>
          </cell>
          <cell r="BJ439" t="str">
            <v>2 2-Ejecución</v>
          </cell>
          <cell r="BK439" t="str">
            <v>1 1. Días</v>
          </cell>
          <cell r="BL439">
            <v>225</v>
          </cell>
          <cell r="BO439">
            <v>225</v>
          </cell>
          <cell r="BP439">
            <v>44733</v>
          </cell>
          <cell r="BQ439">
            <v>44713</v>
          </cell>
          <cell r="BR439">
            <v>45107</v>
          </cell>
          <cell r="BS439">
            <v>44713</v>
          </cell>
          <cell r="BT439">
            <v>46021</v>
          </cell>
          <cell r="BU439">
            <v>44713</v>
          </cell>
          <cell r="BV439">
            <v>44925</v>
          </cell>
          <cell r="BW439">
            <v>44713</v>
          </cell>
          <cell r="BX439">
            <v>45290</v>
          </cell>
          <cell r="BY439" t="str">
            <v>no</v>
          </cell>
          <cell r="CE439" t="str">
            <v>PENDIENTE</v>
          </cell>
          <cell r="CF439" t="str">
            <v>PENDIENTE</v>
          </cell>
          <cell r="CG439" t="str">
            <v>3 3. Municipal</v>
          </cell>
          <cell r="CH439" t="str">
            <v>2 2. Transferencias</v>
          </cell>
          <cell r="CI439" t="str">
            <v>1 1-Pesos Colombianos</v>
          </cell>
          <cell r="CJ439" t="str">
            <v>149 3. Bogotá D.C.</v>
          </cell>
          <cell r="CK439" t="str">
            <v>17 17 La Candelaria</v>
          </cell>
          <cell r="CL439" t="str">
            <v>LA CANDELARIA</v>
          </cell>
          <cell r="CM439" t="str">
            <v>1 1. Única</v>
          </cell>
          <cell r="CN439" t="str">
            <v>4 CARRERA</v>
          </cell>
          <cell r="CO439">
            <v>8</v>
          </cell>
          <cell r="CP439">
            <v>9</v>
          </cell>
          <cell r="CQ439">
            <v>83</v>
          </cell>
          <cell r="CR439" t="str">
            <v>1 Interno</v>
          </cell>
          <cell r="CS439" t="str">
            <v>SAYRA GUINETTE ALDANA HERNANDEZ</v>
          </cell>
          <cell r="CW439" t="str">
            <v>NO APLICA</v>
          </cell>
        </row>
        <row r="440">
          <cell r="A440">
            <v>440</v>
          </cell>
          <cell r="B440" t="str">
            <v>CONVENIO DE ASOCIACIÓN</v>
          </cell>
          <cell r="C440" t="str">
            <v xml:space="preserve">SCRD-RECO-010-2022	</v>
          </cell>
          <cell r="D440" t="str">
            <v>REGIMEN ESPECIAL</v>
          </cell>
          <cell r="E440" t="str">
            <v>ASOCIACION DE AMIGOS DE LAS BIBLIOTECAS LA CULTURA Y LA EDUCACION BIBLOAMIGOS</v>
          </cell>
          <cell r="F440" t="str">
            <v>NO APLICA</v>
          </cell>
          <cell r="G440">
            <v>830085820</v>
          </cell>
          <cell r="H440">
            <v>9</v>
          </cell>
          <cell r="I440" t="str">
            <v>Aunar recursos humanos, técnicos, administrativos y financieros para el desarrollo de los procesos de formación,
investigación, la programación artística y cultural y los proyectos editoriales, digitales e innovación y proyectos con
comunidad y territorio de la Red de Bibliotecas Públicas de Bogotá - BIBLORED</v>
          </cell>
          <cell r="J440" t="str">
            <v>1 1. Convenio</v>
          </cell>
          <cell r="K440" t="str">
            <v>1 Contratista</v>
          </cell>
          <cell r="L440" t="str">
            <v>2 Jurídica</v>
          </cell>
          <cell r="M440" t="str">
            <v>4 Sin Ánimo de Lucro (2-3)</v>
          </cell>
          <cell r="N440" t="str">
            <v>21 Asociaciones (4)</v>
          </cell>
          <cell r="O440" t="str">
            <v>41 41-Desarrollo de Proyectos Culturales</v>
          </cell>
          <cell r="P440" t="str">
            <v>Calle 81 No. 11 68 Of 605</v>
          </cell>
          <cell r="Q440">
            <v>7162094</v>
          </cell>
          <cell r="R440" t="str">
            <v>diradministrativo@bibloamigos.org</v>
          </cell>
          <cell r="S440" t="str">
            <v>NO APLICA</v>
          </cell>
          <cell r="T440" t="str">
            <v>NO APLICA</v>
          </cell>
          <cell r="U440" t="str">
            <v>NO APLICA</v>
          </cell>
          <cell r="V440" t="str">
            <v>NO APLICA</v>
          </cell>
          <cell r="W440" t="str">
            <v>FRANCISCO DUQUE TOBAR</v>
          </cell>
          <cell r="X440">
            <v>79155765</v>
          </cell>
          <cell r="Y440" t="str">
            <v xml:space="preserve">CO1.PCCNTR.3748202	</v>
          </cell>
          <cell r="Z440" t="str">
            <v>https://community.secop.gov.co/Public/Tendering/ContractNoticePhases/View?PPI=CO1.PPI.18710075&amp;isFromPublicArea=True&amp;isModal=False</v>
          </cell>
          <cell r="AA440">
            <v>44700</v>
          </cell>
          <cell r="AB440" t="str">
            <v>8 Otra Regimen Especial</v>
          </cell>
          <cell r="AC440" t="str">
            <v>9 Con Entidades Sin Ánimo de Lucro (8)</v>
          </cell>
          <cell r="AD440" t="str">
            <v>Contratación régimen especial</v>
          </cell>
          <cell r="AE440" t="str">
            <v>4 4. CP Art. 355 privadas sin ánimo de lucro</v>
          </cell>
          <cell r="AF440" t="str">
            <v>DIRECCIÓN DE LECTURA Y BIBLIOTECAS</v>
          </cell>
          <cell r="AG440" t="str">
            <v>DIRECCIÓN DE LECTURA Y BIBLIOTECAS</v>
          </cell>
          <cell r="AH440" t="str">
            <v>1 1. Inversión</v>
          </cell>
          <cell r="AI440">
            <v>7880</v>
          </cell>
          <cell r="AJ440" t="str">
            <v>O2301160115000000</v>
          </cell>
          <cell r="AK440" t="str">
            <v>Fortalecimiento de la inclusión a la
Cultura Escrita de todos los
habitantes de Bogotá</v>
          </cell>
          <cell r="AO440">
            <v>3450000000</v>
          </cell>
          <cell r="AR440">
            <v>3450000000</v>
          </cell>
          <cell r="AV440" t="str">
            <v>NO APLICA</v>
          </cell>
          <cell r="AW440">
            <v>851</v>
          </cell>
          <cell r="AX440">
            <v>3450000000</v>
          </cell>
          <cell r="AY440">
            <v>44734</v>
          </cell>
          <cell r="AZ440">
            <v>642</v>
          </cell>
          <cell r="BA440">
            <v>3450000000</v>
          </cell>
          <cell r="BB440">
            <v>44699</v>
          </cell>
          <cell r="BC440" t="str">
            <v>8 8: Cultura</v>
          </cell>
          <cell r="BD440" t="str">
            <v>1 Nacional</v>
          </cell>
          <cell r="BE440" t="str">
            <v>3 3. Único Contratista</v>
          </cell>
          <cell r="BF440">
            <v>44729</v>
          </cell>
          <cell r="BG440">
            <v>44734</v>
          </cell>
          <cell r="BH440">
            <v>44916</v>
          </cell>
          <cell r="BI440">
            <v>44916</v>
          </cell>
          <cell r="BJ440" t="str">
            <v>2 2-Ejecución</v>
          </cell>
          <cell r="BK440" t="str">
            <v>1 1. Días</v>
          </cell>
          <cell r="BL440">
            <v>182</v>
          </cell>
          <cell r="BO440">
            <v>182</v>
          </cell>
          <cell r="BP440">
            <v>44734</v>
          </cell>
          <cell r="BQ440">
            <v>44729</v>
          </cell>
          <cell r="BR440">
            <v>45111</v>
          </cell>
          <cell r="BS440">
            <v>44729</v>
          </cell>
          <cell r="BT440">
            <v>46026</v>
          </cell>
          <cell r="BU440">
            <v>44729</v>
          </cell>
          <cell r="BV440">
            <v>44930</v>
          </cell>
          <cell r="BW440">
            <v>44729</v>
          </cell>
          <cell r="BX440">
            <v>45111</v>
          </cell>
          <cell r="BY440" t="str">
            <v>si</v>
          </cell>
          <cell r="BZ440">
            <v>1380000000</v>
          </cell>
          <cell r="CA440">
            <v>44729</v>
          </cell>
          <cell r="CB440">
            <v>45111</v>
          </cell>
          <cell r="CE440" t="str">
            <v>PENDIENTE</v>
          </cell>
          <cell r="CF440" t="str">
            <v>PENDIENTE</v>
          </cell>
          <cell r="CG440" t="str">
            <v>3 3. Municipal</v>
          </cell>
          <cell r="CH440" t="str">
            <v>2 2. Transferencias</v>
          </cell>
          <cell r="CI440" t="str">
            <v>1 1-Pesos Colombianos</v>
          </cell>
          <cell r="CJ440" t="str">
            <v>149 3. Bogotá D.C.</v>
          </cell>
          <cell r="CK440" t="str">
            <v>17 17 La Candelaria</v>
          </cell>
          <cell r="CL440" t="str">
            <v>LA CANDELARIA</v>
          </cell>
          <cell r="CM440" t="str">
            <v>1 1. Única</v>
          </cell>
          <cell r="CN440" t="str">
            <v>4 CARRERA</v>
          </cell>
          <cell r="CO440">
            <v>8</v>
          </cell>
          <cell r="CP440">
            <v>9</v>
          </cell>
          <cell r="CQ440">
            <v>83</v>
          </cell>
          <cell r="CR440" t="str">
            <v>1 Interno</v>
          </cell>
          <cell r="CS440" t="str">
            <v>MARIA CONSUELO GAITAN GAITAN</v>
          </cell>
        </row>
        <row r="441">
          <cell r="A441">
            <v>441</v>
          </cell>
          <cell r="B441" t="str">
            <v>CONTRATO DE COMPRAVENTA</v>
          </cell>
          <cell r="C441" t="str">
            <v>Esdop 567 de 2022 Orden de compra 92149 Acuerdomarco CCE-139-IAD-2020</v>
          </cell>
          <cell r="D441" t="str">
            <v>SELECCIÓN ABREVIADA- ACUERDO MARCO DE PRECIOS</v>
          </cell>
          <cell r="E441" t="str">
            <v>XERTICA COLOMBIA SAS</v>
          </cell>
          <cell r="F441" t="str">
            <v>NO APLICA</v>
          </cell>
          <cell r="G441">
            <v>830077380</v>
          </cell>
          <cell r="H441">
            <v>6</v>
          </cell>
          <cell r="I441" t="str">
            <v>Adquisición de cuentas de correo electrónico para la SCRD a través del instrumento de agregación por demanda CCE-139-IAD-2020</v>
          </cell>
          <cell r="J441" t="str">
            <v>8 8. Compraventa</v>
          </cell>
          <cell r="K441" t="str">
            <v>1 Contratista</v>
          </cell>
          <cell r="L441" t="str">
            <v>2 Jurídica</v>
          </cell>
          <cell r="M441" t="str">
            <v>2 2. Jurídica</v>
          </cell>
          <cell r="N441" t="str">
            <v>3 Privadas (2)</v>
          </cell>
          <cell r="O441" t="str">
            <v xml:space="preserve">121 121-Compraventa (Bienes Muebles) </v>
          </cell>
          <cell r="P441" t="str">
            <v>Carrera 11A No. 93-35 Piso 2</v>
          </cell>
          <cell r="Q441">
            <v>6228320</v>
          </cell>
          <cell r="R441" t="str">
            <v>info@eforcers.com</v>
          </cell>
          <cell r="S441" t="str">
            <v>NO APLICA</v>
          </cell>
          <cell r="T441" t="str">
            <v>NO APLICA</v>
          </cell>
          <cell r="U441" t="str">
            <v>NO APLICA</v>
          </cell>
          <cell r="V441" t="str">
            <v>NO APLICA</v>
          </cell>
          <cell r="W441" t="str">
            <v>JOSE LUIS ANDRES VALDERRAMA GUTIERREZ</v>
          </cell>
          <cell r="X441">
            <v>79782706</v>
          </cell>
          <cell r="Y441" t="str">
            <v>ORDEN DE COMPRA 92149</v>
          </cell>
          <cell r="Z441" t="str">
            <v>https://www.colombiacompra.gov.co/tienda-virtual-del-estado-colombiano/ordenes-compra/92149</v>
          </cell>
          <cell r="AA441">
            <v>44733</v>
          </cell>
          <cell r="AB441" t="str">
            <v>2 Selección abreviada</v>
          </cell>
          <cell r="AC441" t="str">
            <v>4 Adquisión o Suministro de Bienes y Servicios de Carácterísticas Técnicas Uniformes y de Común Utilización (Procedimiento: Siubasta Inversa, Acuerdo Marco de Precios, Bolsa de Productos) (2)</v>
          </cell>
          <cell r="AE441" t="str">
            <v>1 1. Ley 80</v>
          </cell>
          <cell r="AF441" t="str">
            <v>DIRECCION DE GESTION CORPORATIVA</v>
          </cell>
          <cell r="AG441" t="str">
            <v>GRUPO INTERNO DE INFRAESTRUCTURA Y SISTEMAS DE INFORMACIÓN</v>
          </cell>
          <cell r="AH441" t="str">
            <v>2 2. Funcionamiento</v>
          </cell>
          <cell r="AI441" t="str">
            <v>FUNCIONAMIENTO</v>
          </cell>
          <cell r="AJ441" t="str">
            <v>O21202020070373390</v>
          </cell>
          <cell r="AK441" t="str">
            <v>Derechos de uso de otros productos
de propiedad intelectual</v>
          </cell>
          <cell r="AO441">
            <v>75226297</v>
          </cell>
          <cell r="AR441">
            <v>75226297</v>
          </cell>
          <cell r="AV441" t="str">
            <v>NO APLICA</v>
          </cell>
          <cell r="AW441">
            <v>885</v>
          </cell>
          <cell r="AX441">
            <v>75226297</v>
          </cell>
          <cell r="AY441">
            <v>44736</v>
          </cell>
          <cell r="AZ441">
            <v>678</v>
          </cell>
          <cell r="BA441">
            <v>175226298</v>
          </cell>
          <cell r="BB441">
            <v>44727</v>
          </cell>
          <cell r="BC441" t="str">
            <v>24 24:Otro</v>
          </cell>
          <cell r="BD441" t="str">
            <v>1 Nacional</v>
          </cell>
          <cell r="BE441" t="str">
            <v>3 3. Único Contratista</v>
          </cell>
          <cell r="BF441">
            <v>44733</v>
          </cell>
          <cell r="BG441" t="str">
            <v>JUNIO</v>
          </cell>
          <cell r="BH441">
            <v>45070</v>
          </cell>
          <cell r="BI441">
            <v>45070</v>
          </cell>
          <cell r="BJ441" t="str">
            <v>1 1-Suscrito ó Legalizado</v>
          </cell>
          <cell r="BK441" t="str">
            <v>1 1. Días</v>
          </cell>
          <cell r="BL441">
            <v>330</v>
          </cell>
          <cell r="BO441">
            <v>330</v>
          </cell>
          <cell r="BP441" t="str">
            <v>PENDIENTE</v>
          </cell>
          <cell r="CE441" t="str">
            <v>PENDIENTE</v>
          </cell>
          <cell r="CF441" t="str">
            <v>PENDIENTE</v>
          </cell>
          <cell r="CG441" t="str">
            <v>3 3. Municipal</v>
          </cell>
          <cell r="CH441" t="str">
            <v>2 2. Transferencias</v>
          </cell>
          <cell r="CI441" t="str">
            <v>1 1-Pesos Colombianos</v>
          </cell>
          <cell r="CJ441" t="str">
            <v>149 3. Bogotá D.C.</v>
          </cell>
          <cell r="CK441" t="str">
            <v>17 17 La Candelaria</v>
          </cell>
          <cell r="CL441" t="str">
            <v>LA CANDELARIA</v>
          </cell>
          <cell r="CM441" t="str">
            <v>1 1. Única</v>
          </cell>
          <cell r="CN441" t="str">
            <v>4 CARRERA</v>
          </cell>
          <cell r="CO441">
            <v>8</v>
          </cell>
          <cell r="CP441">
            <v>9</v>
          </cell>
          <cell r="CQ441">
            <v>83</v>
          </cell>
          <cell r="CR441" t="str">
            <v>1 Interno</v>
          </cell>
          <cell r="CS441" t="str">
            <v>FABIO FERNANDO SANCHEZ SANCHEZ</v>
          </cell>
          <cell r="CT441">
            <v>19495459</v>
          </cell>
        </row>
        <row r="444">
          <cell r="A444">
            <v>444</v>
          </cell>
          <cell r="C444">
            <v>20227600251163</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7E451-E4FA-4C94-8DDE-233A8E3704B2}">
  <dimension ref="A1:Q4"/>
  <sheetViews>
    <sheetView zoomScaleNormal="100" workbookViewId="0">
      <selection activeCell="C12" sqref="C12"/>
    </sheetView>
  </sheetViews>
  <sheetFormatPr baseColWidth="10" defaultRowHeight="15" x14ac:dyDescent="0.25"/>
  <cols>
    <col min="1" max="3" width="19.85546875" customWidth="1"/>
    <col min="4" max="4" width="35.140625" customWidth="1"/>
    <col min="5" max="5" width="35.5703125" customWidth="1"/>
    <col min="6" max="6" width="33.85546875" customWidth="1"/>
    <col min="7" max="7" width="21.140625" customWidth="1"/>
    <col min="8" max="8" width="19.42578125" customWidth="1"/>
    <col min="9" max="9" width="24.140625" customWidth="1"/>
    <col min="10" max="10" width="17" customWidth="1"/>
    <col min="11" max="11" width="20.140625" customWidth="1"/>
    <col min="12" max="12" width="20.28515625" customWidth="1"/>
    <col min="13" max="13" width="22.7109375" customWidth="1"/>
    <col min="14" max="14" width="20.5703125" customWidth="1"/>
    <col min="15" max="15" width="16.140625" customWidth="1"/>
    <col min="16" max="16" width="13.42578125" customWidth="1"/>
    <col min="17" max="17" width="49.7109375" customWidth="1"/>
  </cols>
  <sheetData>
    <row r="1" spans="1:17" ht="75" x14ac:dyDescent="0.25">
      <c r="A1" s="1" t="s">
        <v>0</v>
      </c>
      <c r="B1" s="1" t="s">
        <v>1</v>
      </c>
      <c r="C1" s="1" t="s">
        <v>2</v>
      </c>
      <c r="D1" s="1" t="s">
        <v>3</v>
      </c>
      <c r="E1" s="1" t="s">
        <v>4</v>
      </c>
      <c r="F1" s="2" t="s">
        <v>5</v>
      </c>
      <c r="G1" s="1" t="s">
        <v>16</v>
      </c>
      <c r="H1" s="1" t="s">
        <v>6</v>
      </c>
      <c r="I1" s="1" t="s">
        <v>7</v>
      </c>
      <c r="J1" s="1" t="s">
        <v>8</v>
      </c>
      <c r="K1" s="1" t="s">
        <v>9</v>
      </c>
      <c r="L1" s="1" t="s">
        <v>10</v>
      </c>
      <c r="M1" s="1" t="s">
        <v>11</v>
      </c>
      <c r="N1" s="1" t="s">
        <v>12</v>
      </c>
      <c r="O1" s="1" t="s">
        <v>13</v>
      </c>
      <c r="P1" s="3" t="s">
        <v>14</v>
      </c>
      <c r="Q1" s="1" t="s">
        <v>15</v>
      </c>
    </row>
    <row r="2" spans="1:17" x14ac:dyDescent="0.25">
      <c r="A2" s="5">
        <v>439</v>
      </c>
      <c r="B2" s="4" t="str">
        <f>VLOOKUP($A2,'[1]VIGENCIA 2022'!$A$3:$CX$500,3,0)</f>
        <v>SCRD-LP-06-2022</v>
      </c>
      <c r="C2" s="4" t="str">
        <f>VLOOKUP($A2,'[1]VIGENCIA 2022'!$A$3:$CX$500,26,0)</f>
        <v>https://community.secop.gov.co/Public/Tendering/ContractNoticePhases/View?PPI=CO1.PPI.18171134&amp;isFromPublicArea=True&amp;isModal=False</v>
      </c>
      <c r="D2" s="4" t="str">
        <f>VLOOKUP($A2,'[1]VIGENCIA 2022'!$A$3:$CX$500,2,0)</f>
        <v xml:space="preserve">CONTRATO DE PRESTACIÓN DE SERVICIOS   </v>
      </c>
      <c r="E2" s="6" t="str">
        <f>VLOOKUP($A2,'[1]VIGENCIA 2022'!$A$3:$CX$500,5,0)</f>
        <v>GLORIA GALLEGO SIGMA DOS INTERNACIONAL S.A.S</v>
      </c>
      <c r="F2" s="4" t="str">
        <f>VLOOKUP($A2,'[1]VIGENCIA 2022'!$A$3:$CX$500,18,0)</f>
        <v>mcgallego@sigmados.com.co</v>
      </c>
      <c r="G2" s="4">
        <v>3274850</v>
      </c>
      <c r="H2" s="4" t="str">
        <f>VLOOKUP($A2,'[1]VIGENCIA 2022'!$A$3:$CX$500,22,0)</f>
        <v>NO APLICA</v>
      </c>
      <c r="I2" s="4" t="str">
        <f>VLOOKUP($A2,'[1]VIGENCIA 2022'!$A$3:$CX$500,22,0)</f>
        <v>NO APLICA</v>
      </c>
      <c r="J2" s="4" t="str">
        <f>VLOOKUP($A2,'[1]VIGENCIA 2022'!$A$3:$CX$500,9,0)</f>
        <v>Prestación de servicios para ejecutar las actividades de aplicación en campo, digitación, crítica y sistematización de las encuestas y experimentos requeridos por la Subsecretaría de Cultura Ciudadana y Gestión del Conocimiento</v>
      </c>
      <c r="K2" s="4" t="str">
        <f>VLOOKUP($A2,'[1]VIGENCIA 2022'!$A$3:$CX$500,34,0)</f>
        <v>1 1. Inversión</v>
      </c>
      <c r="L2" s="7">
        <f>VLOOKUP($A2,'[1]VIGENCIA 2022'!$A$3:$CX$500,35,0)</f>
        <v>7879</v>
      </c>
      <c r="M2" s="4" t="str">
        <f>VLOOKUP($A2,'[1]VIGENCIA 2022'!$A$3:$CX$500,36,0)</f>
        <v>O2301160555000000</v>
      </c>
      <c r="N2" s="4">
        <f>VLOOKUP($A2,'[1]VIGENCIA 2022'!$A$3:$CX$500,44,0)</f>
        <v>1056591241</v>
      </c>
      <c r="O2" s="4" t="str">
        <f>VLOOKUP($A2,'[1]VIGENCIA 2022'!$A$3:$CX$500,63,0)</f>
        <v>1 1. Días</v>
      </c>
      <c r="P2" s="4">
        <f>VLOOKUP($A2,'[1]VIGENCIA 2022'!$A$3:$CX$500,64,0)</f>
        <v>225</v>
      </c>
      <c r="Q2" s="4" t="str">
        <f>VLOOKUP($A2,'[1]VIGENCIA 2022'!$A$3:$CX$500,4,0)</f>
        <v>LICITACIÓN PÚBLICA</v>
      </c>
    </row>
    <row r="3" spans="1:17" x14ac:dyDescent="0.25">
      <c r="A3" s="5">
        <v>440</v>
      </c>
      <c r="B3" s="4" t="str">
        <f>VLOOKUP($A3,'[1]VIGENCIA 2022'!$A$3:$CX$500,3,0)</f>
        <v xml:space="preserve">SCRD-RECO-010-2022	</v>
      </c>
      <c r="C3" s="4" t="str">
        <f>VLOOKUP($A3,'[1]VIGENCIA 2022'!$A$3:$CX$500,26,0)</f>
        <v>https://community.secop.gov.co/Public/Tendering/ContractNoticePhases/View?PPI=CO1.PPI.18710075&amp;isFromPublicArea=True&amp;isModal=False</v>
      </c>
      <c r="D3" s="4" t="str">
        <f>VLOOKUP($A3,'[1]VIGENCIA 2022'!$A$3:$CX$500,2,0)</f>
        <v>CONVENIO DE ASOCIACIÓN</v>
      </c>
      <c r="E3" s="6" t="str">
        <f>VLOOKUP($A3,'[1]VIGENCIA 2022'!$A$3:$CX$500,5,0)</f>
        <v>ASOCIACION DE AMIGOS DE LAS BIBLIOTECAS LA CULTURA Y LA EDUCACION BIBLOAMIGOS</v>
      </c>
      <c r="F3" s="4" t="str">
        <f>VLOOKUP($A3,'[1]VIGENCIA 2022'!$A$3:$CX$500,18,0)</f>
        <v>diradministrativo@bibloamigos.org</v>
      </c>
      <c r="G3" s="4">
        <v>3274850</v>
      </c>
      <c r="H3" s="4" t="str">
        <f>VLOOKUP($A3,'[1]VIGENCIA 2022'!$A$3:$CX$500,22,0)</f>
        <v>NO APLICA</v>
      </c>
      <c r="I3" s="4" t="str">
        <f>VLOOKUP($A3,'[1]VIGENCIA 2022'!$A$3:$CX$500,22,0)</f>
        <v>NO APLICA</v>
      </c>
      <c r="J3" s="4" t="str">
        <f>VLOOKUP($A3,'[1]VIGENCIA 2022'!$A$3:$CX$500,9,0)</f>
        <v>Aunar recursos humanos, técnicos, administrativos y financieros para el desarrollo de los procesos de formación,
investigación, la programación artística y cultural y los proyectos editoriales, digitales e innovación y proyectos con
comunidad y territorio de la Red de Bibliotecas Públicas de Bogotá - BIBLORED</v>
      </c>
      <c r="K3" s="4" t="str">
        <f>VLOOKUP($A3,'[1]VIGENCIA 2022'!$A$3:$CX$500,34,0)</f>
        <v>1 1. Inversión</v>
      </c>
      <c r="L3" s="7">
        <f>VLOOKUP($A3,'[1]VIGENCIA 2022'!$A$3:$CX$500,35,0)</f>
        <v>7880</v>
      </c>
      <c r="M3" s="4" t="str">
        <f>VLOOKUP($A3,'[1]VIGENCIA 2022'!$A$3:$CX$500,36,0)</f>
        <v>O2301160115000000</v>
      </c>
      <c r="N3" s="4">
        <f>VLOOKUP($A3,'[1]VIGENCIA 2022'!$A$3:$CX$500,44,0)</f>
        <v>3450000000</v>
      </c>
      <c r="O3" s="4" t="str">
        <f>VLOOKUP($A3,'[1]VIGENCIA 2022'!$A$3:$CX$500,63,0)</f>
        <v>1 1. Días</v>
      </c>
      <c r="P3" s="4">
        <f>VLOOKUP($A3,'[1]VIGENCIA 2022'!$A$3:$CX$500,64,0)</f>
        <v>182</v>
      </c>
      <c r="Q3" s="4" t="str">
        <f>VLOOKUP($A3,'[1]VIGENCIA 2022'!$A$3:$CX$500,4,0)</f>
        <v>REGIMEN ESPECIAL</v>
      </c>
    </row>
    <row r="4" spans="1:17" x14ac:dyDescent="0.25">
      <c r="A4" s="5">
        <v>441</v>
      </c>
      <c r="B4" s="4" t="str">
        <f>VLOOKUP($A4,'[1]VIGENCIA 2022'!$A$3:$CX$500,3,0)</f>
        <v>Esdop 567 de 2022 Orden de compra 92149 Acuerdomarco CCE-139-IAD-2020</v>
      </c>
      <c r="C4" s="4" t="str">
        <f>VLOOKUP($A4,'[1]VIGENCIA 2022'!$A$3:$CX$500,26,0)</f>
        <v>https://www.colombiacompra.gov.co/tienda-virtual-del-estado-colombiano/ordenes-compra/92149</v>
      </c>
      <c r="D4" s="4" t="str">
        <f>VLOOKUP($A4,'[1]VIGENCIA 2022'!$A$3:$CX$500,2,0)</f>
        <v>CONTRATO DE COMPRAVENTA</v>
      </c>
      <c r="E4" s="6" t="str">
        <f>VLOOKUP($A4,'[1]VIGENCIA 2022'!$A$3:$CX$500,5,0)</f>
        <v>XERTICA COLOMBIA SAS</v>
      </c>
      <c r="F4" s="4" t="str">
        <f>VLOOKUP($A4,'[1]VIGENCIA 2022'!$A$3:$CX$500,18,0)</f>
        <v>info@eforcers.com</v>
      </c>
      <c r="G4" s="4">
        <v>3274850</v>
      </c>
      <c r="H4" s="4" t="str">
        <f>VLOOKUP($A4,'[1]VIGENCIA 2022'!$A$3:$CX$500,22,0)</f>
        <v>NO APLICA</v>
      </c>
      <c r="I4" s="4" t="str">
        <f>VLOOKUP($A4,'[1]VIGENCIA 2022'!$A$3:$CX$500,22,0)</f>
        <v>NO APLICA</v>
      </c>
      <c r="J4" s="4" t="str">
        <f>VLOOKUP($A4,'[1]VIGENCIA 2022'!$A$3:$CX$500,9,0)</f>
        <v>Adquisición de cuentas de correo electrónico para la SCRD a través del instrumento de agregación por demanda CCE-139-IAD-2020</v>
      </c>
      <c r="K4" s="4" t="str">
        <f>VLOOKUP($A4,'[1]VIGENCIA 2022'!$A$3:$CX$500,34,0)</f>
        <v>2 2. Funcionamiento</v>
      </c>
      <c r="L4" s="7" t="str">
        <f>VLOOKUP($A4,'[1]VIGENCIA 2022'!$A$3:$CX$500,35,0)</f>
        <v>FUNCIONAMIENTO</v>
      </c>
      <c r="M4" s="4" t="str">
        <f>VLOOKUP($A4,'[1]VIGENCIA 2022'!$A$3:$CX$500,36,0)</f>
        <v>O21202020070373390</v>
      </c>
      <c r="N4" s="4">
        <f>VLOOKUP($A4,'[1]VIGENCIA 2022'!$A$3:$CX$500,44,0)</f>
        <v>75226297</v>
      </c>
      <c r="O4" s="4" t="str">
        <f>VLOOKUP($A4,'[1]VIGENCIA 2022'!$A$3:$CX$500,63,0)</f>
        <v>1 1. Días</v>
      </c>
      <c r="P4" s="4">
        <f>VLOOKUP($A4,'[1]VIGENCIA 2022'!$A$3:$CX$500,64,0)</f>
        <v>330</v>
      </c>
      <c r="Q4" s="4" t="str">
        <f>VLOOKUP($A4,'[1]VIGENCIA 2022'!$A$3:$CX$500,4,0)</f>
        <v>SELECCIÓN ABREVIADA- ACUERDO MARCO DE PRECIOS</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879DE-58DF-4134-9884-5BDE4E944F3F}">
  <dimension ref="A1:C2"/>
  <sheetViews>
    <sheetView workbookViewId="0">
      <selection activeCell="C14" sqref="C14"/>
    </sheetView>
  </sheetViews>
  <sheetFormatPr baseColWidth="10" defaultRowHeight="15" x14ac:dyDescent="0.25"/>
  <cols>
    <col min="1" max="1" width="26.85546875" customWidth="1"/>
    <col min="2" max="2" width="33.85546875" customWidth="1"/>
    <col min="3" max="3" width="76.28515625" customWidth="1"/>
  </cols>
  <sheetData>
    <row r="1" spans="1:3" ht="30" x14ac:dyDescent="0.25">
      <c r="A1" s="1" t="s">
        <v>1</v>
      </c>
      <c r="B1" s="1" t="s">
        <v>0</v>
      </c>
      <c r="C1" s="1" t="s">
        <v>3</v>
      </c>
    </row>
    <row r="2" spans="1:3" x14ac:dyDescent="0.25">
      <c r="A2" s="8" t="s">
        <v>17</v>
      </c>
      <c r="B2" s="8"/>
      <c r="C2" s="8"/>
    </row>
  </sheetData>
  <mergeCells count="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7E3C0-37F6-4F2E-A88D-D449E862D81D}">
  <dimension ref="A1:C2"/>
  <sheetViews>
    <sheetView tabSelected="1" workbookViewId="0">
      <selection activeCell="C20" sqref="C20"/>
    </sheetView>
  </sheetViews>
  <sheetFormatPr baseColWidth="10" defaultRowHeight="15" x14ac:dyDescent="0.25"/>
  <cols>
    <col min="1" max="1" width="19.42578125" customWidth="1"/>
    <col min="2" max="2" width="19.140625" customWidth="1"/>
    <col min="3" max="3" width="56.28515625" customWidth="1"/>
  </cols>
  <sheetData>
    <row r="1" spans="1:3" ht="30" x14ac:dyDescent="0.25">
      <c r="A1" s="1" t="s">
        <v>0</v>
      </c>
      <c r="B1" s="1" t="s">
        <v>3</v>
      </c>
      <c r="C1" s="1" t="s">
        <v>4</v>
      </c>
    </row>
    <row r="2" spans="1:3" x14ac:dyDescent="0.25">
      <c r="A2" s="9" t="s">
        <v>17</v>
      </c>
      <c r="B2" s="9"/>
      <c r="C2" s="9"/>
    </row>
  </sheetData>
  <mergeCells count="1">
    <mergeCell ref="A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CONTRATOS JUNIO 2022</vt:lpstr>
      <vt:lpstr>JUNIO 2022-2</vt:lpstr>
      <vt:lpstr>JUNIO PREST.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 corvus DJ Maiken</dc:creator>
  <cp:lastModifiedBy>DJ corvus DJ Maiken</cp:lastModifiedBy>
  <dcterms:created xsi:type="dcterms:W3CDTF">2022-04-11T15:31:26Z</dcterms:created>
  <dcterms:modified xsi:type="dcterms:W3CDTF">2022-07-07T15:08:52Z</dcterms:modified>
</cp:coreProperties>
</file>