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so\Desktop\Doc Contrat\"/>
    </mc:Choice>
  </mc:AlternateContent>
  <xr:revisionPtr revIDLastSave="0" documentId="8_{5A512ABD-7D93-48FD-89EF-264D379B832B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MATRIZ" sheetId="1" r:id="rId1"/>
  </sheets>
  <definedNames>
    <definedName name="_xlnm.Print_Area" localSheetId="0">MATRIZ!$B$1:$AB$21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4" i="1" l="1"/>
  <c r="R14" i="1"/>
  <c r="U14" i="1" s="1"/>
  <c r="V14" i="1" s="1"/>
  <c r="L14" i="1"/>
  <c r="J14" i="1"/>
  <c r="M14" i="1" s="1"/>
  <c r="N14" i="1" s="1"/>
  <c r="U13" i="1"/>
  <c r="V13" i="1" s="1"/>
  <c r="T13" i="1"/>
  <c r="R13" i="1"/>
  <c r="M13" i="1"/>
  <c r="N13" i="1" s="1"/>
  <c r="L13" i="1"/>
  <c r="J13" i="1"/>
  <c r="T12" i="1"/>
  <c r="R12" i="1"/>
  <c r="U12" i="1" s="1"/>
  <c r="V12" i="1" s="1"/>
  <c r="L12" i="1"/>
  <c r="J12" i="1"/>
  <c r="M12" i="1" s="1"/>
  <c r="N12" i="1" s="1"/>
  <c r="T11" i="1"/>
  <c r="R11" i="1"/>
  <c r="U11" i="1" s="1"/>
  <c r="V11" i="1" s="1"/>
  <c r="M11" i="1"/>
  <c r="N11" i="1" s="1"/>
  <c r="L11" i="1"/>
  <c r="J11" i="1"/>
  <c r="U10" i="1"/>
  <c r="V10" i="1" s="1"/>
  <c r="T10" i="1"/>
  <c r="R10" i="1"/>
  <c r="L10" i="1"/>
  <c r="J10" i="1"/>
  <c r="M10" i="1" s="1"/>
  <c r="N10" i="1" s="1"/>
</calcChain>
</file>

<file path=xl/sharedStrings.xml><?xml version="1.0" encoding="utf-8"?>
<sst xmlns="http://schemas.openxmlformats.org/spreadsheetml/2006/main" count="62" uniqueCount="54">
  <si>
    <t>Código</t>
  </si>
  <si>
    <t xml:space="preserve">Versión: </t>
  </si>
  <si>
    <t>Fecha:</t>
  </si>
  <si>
    <t xml:space="preserve">OBJETO DEL CONTRATO: </t>
  </si>
  <si>
    <t>No</t>
  </si>
  <si>
    <t>CLASE</t>
  </si>
  <si>
    <t>FUENTE</t>
  </si>
  <si>
    <t>ETAPA</t>
  </si>
  <si>
    <t>TIPO</t>
  </si>
  <si>
    <t xml:space="preserve">DESCRIPCIÓN RIESGO. (QUE PUEDE PASAR Y CÓMO) </t>
  </si>
  <si>
    <t>CONSECUENCIA DE LA OCURRENCIA DEL EVENTO *</t>
  </si>
  <si>
    <t>PROBABILIDAD</t>
  </si>
  <si>
    <t>IMPACTO
(Cualitativo)</t>
  </si>
  <si>
    <t>VALORACIÓN 
DEL RIESGO. Suma probabilidad + Impacto</t>
  </si>
  <si>
    <t>CATEGORÍA</t>
  </si>
  <si>
    <t xml:space="preserve">¿A QUIEN SE LE ASIGNA? </t>
  </si>
  <si>
    <t>TRATAMIENTO/ CONTROLES A SER IMPLEMENTADOS. Acciones para reducir la probabilidad, la consecuencia y el impacto del riesgo</t>
  </si>
  <si>
    <t>IMPACTO DESPUÉS *
DEL TRATAMIENTO</t>
  </si>
  <si>
    <t>¿AFECTA LA EJECUCIÓN DEL CONTRATO?</t>
  </si>
  <si>
    <t>PERSONA RESPONSABLE POR IMPLEMENTAR EL TRATAMIENTO</t>
  </si>
  <si>
    <t>FECHA ESTIMADA EN QUE SE INICIA EL TRATAMIENTO</t>
  </si>
  <si>
    <t>FECHA ESTIMADA EN QUE SE COMPLETA EL TRATAMIENTO</t>
  </si>
  <si>
    <t>MONITOREO Y REVISIÓN</t>
  </si>
  <si>
    <t>#</t>
  </si>
  <si>
    <t>VALORACIÓN
DEL RIESGO</t>
  </si>
  <si>
    <t xml:space="preserve">¿CÓMO SE REALIZA EL MONITOREO?
</t>
  </si>
  <si>
    <t xml:space="preserve">¿Periodicidad </t>
  </si>
  <si>
    <t>General</t>
  </si>
  <si>
    <t>Interno</t>
  </si>
  <si>
    <t>Ejecución</t>
  </si>
  <si>
    <t>Tecnológico</t>
  </si>
  <si>
    <t xml:space="preserve">fallas en los sistemas  propios de la Secretaría tales como orfeo o  suspensión de servicios públicos </t>
  </si>
  <si>
    <t>Puede existir retrazo en la entrega de la documentación  solicitada</t>
  </si>
  <si>
    <t>Improbable</t>
  </si>
  <si>
    <t>Insignificante</t>
  </si>
  <si>
    <t>Contratista y Supervisor</t>
  </si>
  <si>
    <t xml:space="preserve">El supervisor y contratista efectuaran un plan de contingencia en el que acordaran como darán cumplimiento a la entrega de la documentación, en su defecto la misma podrá ser remitida vía Secop II </t>
  </si>
  <si>
    <t>Raro</t>
  </si>
  <si>
    <t>Supervisor del contrato</t>
  </si>
  <si>
    <t xml:space="preserve">Una vez suscrita el acta de inicio </t>
  </si>
  <si>
    <t xml:space="preserve">Un día antes de finalizar el contrato o de emitir la certificación de cumplimiento a satisfacción para el último pago </t>
  </si>
  <si>
    <t xml:space="preserve">El supervisor deberá  verificar los avisos emitidos por parte de la OTI sobre la suspensión de los servicios informáticos. </t>
  </si>
  <si>
    <t xml:space="preserve">Mensual </t>
  </si>
  <si>
    <t>Para el diligenciamiento de esta matriz tenga en cuenta el  Manual para la Identificación y Cobertura del Riesgo en los Procesos de Contratación emitido por Colombia Compra Eficiente</t>
  </si>
  <si>
    <t>Nota: Si se requiere fila adicional, insértela, luego copie allí la fila inmediatemente superior y procede a editar el cotenido.</t>
  </si>
  <si>
    <t>Se señala un ejemplo de riesgo en este formato, el cual puede ser eliminado conforme el proceso de contratación que se adelante.</t>
  </si>
  <si>
    <t>ELABORÓ (profesional del area que requiere la contratación )</t>
  </si>
  <si>
    <t>APROBÓ (jefe, coordinador o Director  del area que requiere la contratación )</t>
  </si>
  <si>
    <t xml:space="preserve">Nombre: </t>
  </si>
  <si>
    <t>Nombre:</t>
  </si>
  <si>
    <t xml:space="preserve">Cargo: </t>
  </si>
  <si>
    <t>Cargo:</t>
  </si>
  <si>
    <t>FR-01-MN-01-CP-JUR</t>
  </si>
  <si>
    <t>ANÁLISIS DE RIESGOS DEL PROCESO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</si>
</sst>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d/mm/yyyy"/>
  </numFmts>
  <fonts count="11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8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9"/>
      <name val="Arial Narrow"/>
      <family val="2"/>
      <charset val="1"/>
    </font>
    <font>
      <b/>
      <sz val="14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5" fillId="2" borderId="0" xfId="0" applyFont="1" applyFill="1"/>
    <xf numFmtId="0" fontId="1" fillId="2" borderId="0" xfId="0" applyFont="1" applyFill="1"/>
    <xf numFmtId="0" fontId="6" fillId="2" borderId="9" xfId="0" applyFont="1" applyFill="1" applyBorder="1" applyAlignment="1">
      <alignment horizontal="right" textRotation="90"/>
    </xf>
    <xf numFmtId="0" fontId="6" fillId="2" borderId="9" xfId="0" applyFont="1" applyFill="1" applyBorder="1"/>
    <xf numFmtId="0" fontId="6" fillId="2" borderId="9" xfId="0" applyFont="1" applyFill="1" applyBorder="1" applyAlignment="1">
      <alignment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0" fontId="1" fillId="3" borderId="12" xfId="0" applyFont="1" applyFill="1" applyBorder="1" applyAlignment="1">
      <alignment horizontal="right" vertical="center" textRotation="90"/>
    </xf>
    <xf numFmtId="0" fontId="1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justify" vertical="top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" fillId="0" borderId="7" xfId="0" applyFont="1" applyBorder="1" applyAlignment="1">
      <alignment horizontal="center" textRotation="255"/>
    </xf>
    <xf numFmtId="0" fontId="1" fillId="0" borderId="12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textRotation="90"/>
    </xf>
    <xf numFmtId="0" fontId="1" fillId="0" borderId="12" xfId="0" applyFont="1" applyBorder="1" applyAlignment="1">
      <alignment horizontal="left" vertical="center" textRotation="90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justify" vertical="center"/>
    </xf>
    <xf numFmtId="0" fontId="8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justify" vertical="center"/>
    </xf>
    <xf numFmtId="0" fontId="8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justify" vertical="center"/>
    </xf>
    <xf numFmtId="0" fontId="1" fillId="0" borderId="28" xfId="0" applyFont="1" applyBorder="1" applyAlignment="1">
      <alignment horizontal="left" vertical="center" textRotation="90"/>
    </xf>
    <xf numFmtId="0" fontId="1" fillId="3" borderId="28" xfId="0" applyFont="1" applyFill="1" applyBorder="1" applyAlignment="1">
      <alignment horizontal="left" vertical="center" textRotation="90"/>
    </xf>
    <xf numFmtId="0" fontId="1" fillId="3" borderId="28" xfId="0" applyFont="1" applyFill="1" applyBorder="1" applyAlignment="1">
      <alignment horizontal="right" vertical="center" textRotation="90"/>
    </xf>
    <xf numFmtId="0" fontId="1" fillId="0" borderId="9" xfId="0" applyFont="1" applyBorder="1" applyAlignment="1">
      <alignment horizontal="center" textRotation="255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justify" vertical="top"/>
    </xf>
    <xf numFmtId="0" fontId="1" fillId="0" borderId="2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textRotation="255"/>
    </xf>
    <xf numFmtId="0" fontId="6" fillId="2" borderId="4" xfId="0" applyFont="1" applyFill="1" applyBorder="1"/>
    <xf numFmtId="0" fontId="9" fillId="2" borderId="13" xfId="0" applyFont="1" applyFill="1" applyBorder="1" applyAlignment="1" applyProtection="1">
      <alignment horizontal="left" vertical="top" wrapText="1"/>
      <protection locked="0"/>
    </xf>
    <xf numFmtId="0" fontId="9" fillId="2" borderId="14" xfId="0" applyFont="1" applyFill="1" applyBorder="1" applyAlignment="1" applyProtection="1">
      <alignment horizontal="left" vertical="top" wrapText="1"/>
      <protection locked="0"/>
    </xf>
    <xf numFmtId="0" fontId="9" fillId="2" borderId="15" xfId="0" applyFont="1" applyFill="1" applyBorder="1" applyAlignment="1" applyProtection="1">
      <alignment horizontal="left" vertical="top" wrapText="1"/>
      <protection locked="0"/>
    </xf>
    <xf numFmtId="0" fontId="9" fillId="2" borderId="16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>
      <alignment horizontal="justify" vertical="center"/>
    </xf>
    <xf numFmtId="0" fontId="6" fillId="2" borderId="9" xfId="0" applyFont="1" applyFill="1" applyBorder="1" applyAlignment="1">
      <alignment horizontal="justify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7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6" fillId="2" borderId="2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textRotation="90"/>
    </xf>
    <xf numFmtId="0" fontId="6" fillId="2" borderId="9" xfId="0" applyFont="1" applyFill="1" applyBorder="1" applyAlignment="1">
      <alignment horizontal="center" textRotation="90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</cellXfs>
  <cellStyles count="2">
    <cellStyle name="Excel Built-in Explanatory Text" xfId="1" xr:uid="{00000000-0005-0000-0000-000006000000}"/>
    <cellStyle name="Normal" xfId="0" builtinId="0"/>
  </cellStyles>
  <dxfs count="32"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CC66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CC66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CC66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CC66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CC66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CC66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CC66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CC66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33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00CC66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352440</xdr:colOff>
      <xdr:row>7</xdr:row>
      <xdr:rowOff>152280</xdr:rowOff>
    </xdr:from>
    <xdr:to>
      <xdr:col>27</xdr:col>
      <xdr:colOff>352800</xdr:colOff>
      <xdr:row>8</xdr:row>
      <xdr:rowOff>228240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910680" y="2390400"/>
          <a:ext cx="360" cy="542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1040" rIns="45720" bIns="0">
          <a:noAutofit/>
        </a:bodyPr>
        <a:lstStyle/>
        <a:p>
          <a:pPr>
            <a:lnSpc>
              <a:spcPct val="100000"/>
            </a:lnSpc>
          </a:pPr>
          <a:r>
            <a:rPr lang="es-CO" sz="2000" b="1" strike="noStrike" spc="-1">
              <a:solidFill>
                <a:srgbClr val="FFFFFF"/>
              </a:solidFill>
              <a:latin typeface="Arial"/>
            </a:rPr>
            <a:t>?</a:t>
          </a:r>
          <a:endParaRPr lang="es-CO" sz="2000" b="0" strike="noStrike" spc="-1">
            <a:latin typeface="Times New Roman"/>
          </a:endParaRPr>
        </a:p>
      </xdr:txBody>
    </xdr:sp>
    <xdr:clientData/>
  </xdr:twoCellAnchor>
  <xdr:twoCellAnchor editAs="absolute">
    <xdr:from>
      <xdr:col>3</xdr:col>
      <xdr:colOff>47520</xdr:colOff>
      <xdr:row>1</xdr:row>
      <xdr:rowOff>59399</xdr:rowOff>
    </xdr:from>
    <xdr:to>
      <xdr:col>6</xdr:col>
      <xdr:colOff>421822</xdr:colOff>
      <xdr:row>3</xdr:row>
      <xdr:rowOff>435428</xdr:rowOff>
    </xdr:to>
    <xdr:pic>
      <xdr:nvPicPr>
        <xdr:cNvPr id="3" name="Imagen 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73449" y="86613"/>
          <a:ext cx="1313194" cy="130131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1"/>
  <sheetViews>
    <sheetView tabSelected="1" topLeftCell="A2" zoomScale="80" zoomScaleNormal="80" zoomScaleSheetLayoutView="50" zoomScalePageLayoutView="80" workbookViewId="0">
      <selection activeCell="X20" sqref="X20"/>
    </sheetView>
  </sheetViews>
  <sheetFormatPr baseColWidth="10" defaultColWidth="11.42578125" defaultRowHeight="15" x14ac:dyDescent="0.25"/>
  <cols>
    <col min="1" max="1" width="1" style="1" customWidth="1"/>
    <col min="2" max="2" width="3.5703125" style="1" customWidth="1"/>
    <col min="3" max="6" width="4.7109375" style="1" customWidth="1"/>
    <col min="7" max="7" width="22.140625" style="1" customWidth="1"/>
    <col min="8" max="8" width="16.42578125" style="1" customWidth="1"/>
    <col min="9" max="9" width="13.5703125" style="1" customWidth="1"/>
    <col min="10" max="10" width="6.7109375" style="1" hidden="1" customWidth="1"/>
    <col min="11" max="11" width="12.140625" style="1" customWidth="1"/>
    <col min="12" max="12" width="0.140625" style="1" customWidth="1"/>
    <col min="13" max="13" width="16" style="1" customWidth="1"/>
    <col min="14" max="14" width="13.140625" style="1" customWidth="1"/>
    <col min="15" max="15" width="22" style="1" customWidth="1"/>
    <col min="16" max="16" width="19.140625" style="1" customWidth="1"/>
    <col min="17" max="17" width="18.140625" style="1" customWidth="1"/>
    <col min="18" max="18" width="3.7109375" style="1" hidden="1" customWidth="1"/>
    <col min="19" max="19" width="15.42578125" style="1" customWidth="1"/>
    <col min="20" max="20" width="3.7109375" style="1" hidden="1" customWidth="1"/>
    <col min="21" max="21" width="16.5703125" style="1" customWidth="1"/>
    <col min="22" max="22" width="15.5703125" style="1" customWidth="1"/>
    <col min="23" max="23" width="13.85546875" style="1" customWidth="1"/>
    <col min="24" max="24" width="17.5703125" style="1" customWidth="1"/>
    <col min="25" max="25" width="15.7109375" style="1" customWidth="1"/>
    <col min="26" max="26" width="16" style="1" customWidth="1"/>
    <col min="27" max="28" width="18.5703125" style="1" customWidth="1"/>
    <col min="29" max="29" width="11.42578125" style="1"/>
    <col min="30" max="30" width="1.42578125" style="1" customWidth="1"/>
    <col min="31" max="1024" width="11.42578125" style="1"/>
  </cols>
  <sheetData>
    <row r="1" spans="1:28" ht="2.25" customHeight="1" thickBot="1" x14ac:dyDescent="0.3"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36" customHeight="1" thickBot="1" x14ac:dyDescent="0.3">
      <c r="B2" s="79"/>
      <c r="C2" s="80"/>
      <c r="D2" s="80"/>
      <c r="E2" s="80"/>
      <c r="F2" s="80"/>
      <c r="G2" s="24"/>
      <c r="H2" s="85" t="s">
        <v>53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27" t="s">
        <v>0</v>
      </c>
      <c r="AA2" s="86" t="s">
        <v>52</v>
      </c>
      <c r="AB2" s="86"/>
    </row>
    <row r="3" spans="1:28" ht="36" customHeight="1" thickBot="1" x14ac:dyDescent="0.3">
      <c r="B3" s="81"/>
      <c r="C3" s="82"/>
      <c r="D3" s="82"/>
      <c r="E3" s="82"/>
      <c r="F3" s="82"/>
      <c r="G3" s="2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8" t="s">
        <v>1</v>
      </c>
      <c r="AA3" s="87">
        <v>1</v>
      </c>
      <c r="AB3" s="87"/>
    </row>
    <row r="4" spans="1:28" ht="36" customHeight="1" thickBot="1" x14ac:dyDescent="0.3">
      <c r="B4" s="83"/>
      <c r="C4" s="84"/>
      <c r="D4" s="84"/>
      <c r="E4" s="84"/>
      <c r="F4" s="84"/>
      <c r="G4" s="26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29" t="s">
        <v>2</v>
      </c>
      <c r="AA4" s="88">
        <v>44378</v>
      </c>
      <c r="AB4" s="88"/>
    </row>
    <row r="6" spans="1:28" ht="34.5" customHeight="1" x14ac:dyDescent="0.25">
      <c r="B6" s="67" t="s">
        <v>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ht="19.5" customHeight="1" thickBot="1" x14ac:dyDescent="0.3"/>
    <row r="8" spans="1:28" s="7" customFormat="1" ht="36.75" customHeight="1" x14ac:dyDescent="0.2">
      <c r="A8" s="6"/>
      <c r="B8" s="68" t="s">
        <v>4</v>
      </c>
      <c r="C8" s="70" t="s">
        <v>5</v>
      </c>
      <c r="D8" s="70" t="s">
        <v>6</v>
      </c>
      <c r="E8" s="70" t="s">
        <v>7</v>
      </c>
      <c r="F8" s="70" t="s">
        <v>8</v>
      </c>
      <c r="G8" s="72" t="s">
        <v>9</v>
      </c>
      <c r="H8" s="61" t="s">
        <v>10</v>
      </c>
      <c r="I8" s="74" t="s">
        <v>11</v>
      </c>
      <c r="J8" s="56"/>
      <c r="K8" s="76" t="s">
        <v>12</v>
      </c>
      <c r="L8" s="56"/>
      <c r="M8" s="72" t="s">
        <v>13</v>
      </c>
      <c r="N8" s="72" t="s">
        <v>14</v>
      </c>
      <c r="O8" s="72" t="s">
        <v>15</v>
      </c>
      <c r="P8" s="61" t="s">
        <v>16</v>
      </c>
      <c r="Q8" s="78" t="s">
        <v>17</v>
      </c>
      <c r="R8" s="78"/>
      <c r="S8" s="78"/>
      <c r="T8" s="78"/>
      <c r="U8" s="78"/>
      <c r="V8" s="78"/>
      <c r="W8" s="72" t="s">
        <v>18</v>
      </c>
      <c r="X8" s="61" t="s">
        <v>19</v>
      </c>
      <c r="Y8" s="61" t="s">
        <v>20</v>
      </c>
      <c r="Z8" s="61" t="s">
        <v>21</v>
      </c>
      <c r="AA8" s="63" t="s">
        <v>22</v>
      </c>
      <c r="AB8" s="64"/>
    </row>
    <row r="9" spans="1:28" s="7" customFormat="1" ht="87.75" customHeight="1" thickBot="1" x14ac:dyDescent="0.25">
      <c r="A9" s="6"/>
      <c r="B9" s="69"/>
      <c r="C9" s="71"/>
      <c r="D9" s="71"/>
      <c r="E9" s="71"/>
      <c r="F9" s="71"/>
      <c r="G9" s="73"/>
      <c r="H9" s="62"/>
      <c r="I9" s="75"/>
      <c r="J9" s="8" t="s">
        <v>23</v>
      </c>
      <c r="K9" s="77"/>
      <c r="L9" s="8" t="s">
        <v>23</v>
      </c>
      <c r="M9" s="73"/>
      <c r="N9" s="73"/>
      <c r="O9" s="73"/>
      <c r="P9" s="62"/>
      <c r="Q9" s="9" t="s">
        <v>11</v>
      </c>
      <c r="R9" s="9" t="s">
        <v>23</v>
      </c>
      <c r="S9" s="10" t="s">
        <v>12</v>
      </c>
      <c r="T9" s="9" t="s">
        <v>23</v>
      </c>
      <c r="U9" s="10" t="s">
        <v>24</v>
      </c>
      <c r="V9" s="10" t="s">
        <v>14</v>
      </c>
      <c r="W9" s="73"/>
      <c r="X9" s="62"/>
      <c r="Y9" s="62"/>
      <c r="Z9" s="62"/>
      <c r="AA9" s="11" t="s">
        <v>25</v>
      </c>
      <c r="AB9" s="12" t="s">
        <v>26</v>
      </c>
    </row>
    <row r="10" spans="1:28" ht="144" customHeight="1" x14ac:dyDescent="0.25">
      <c r="B10" s="36">
        <v>1</v>
      </c>
      <c r="C10" s="13" t="s">
        <v>27</v>
      </c>
      <c r="D10" s="13" t="s">
        <v>28</v>
      </c>
      <c r="E10" s="13" t="s">
        <v>29</v>
      </c>
      <c r="F10" s="13" t="s">
        <v>30</v>
      </c>
      <c r="G10" s="14" t="s">
        <v>31</v>
      </c>
      <c r="H10" s="15" t="s">
        <v>32</v>
      </c>
      <c r="I10" s="31" t="s">
        <v>33</v>
      </c>
      <c r="J10" s="32">
        <f>IF(I10="Raro",1,IF(I10="Improbable",2,IF(I10="Posible",3,IF(I10="Probable",4,IF(I10="Casi Cierto",5,0)))))</f>
        <v>2</v>
      </c>
      <c r="K10" s="31" t="s">
        <v>34</v>
      </c>
      <c r="L10" s="16">
        <f>IF(K10="Insignificante",1,IF(K10="Menor",2,IF(K10="Moderado",3,IF(K10="Mayor",4,IF(K10="Catastrófico",5,0)))))</f>
        <v>1</v>
      </c>
      <c r="M10" s="55">
        <f>J10+L10</f>
        <v>3</v>
      </c>
      <c r="N10" s="34" t="str">
        <f>IF(M10&gt;7,"Riesgo Extremo", IF(M10&gt;5,"Riesgo Alto",IF(M10=5,"Riesgo Medio","Riesgo Bajo")))</f>
        <v>Riesgo Bajo</v>
      </c>
      <c r="O10" s="18" t="s">
        <v>35</v>
      </c>
      <c r="P10" s="17" t="s">
        <v>36</v>
      </c>
      <c r="Q10" s="31" t="s">
        <v>37</v>
      </c>
      <c r="R10" s="32">
        <f>IF(Q10="Raro",1,IF(Q10="Improbable",2,IF(Q10="Posible",3,IF(Q10="Probable",4,IF(Q10="Casi Cierto",5,0)))))</f>
        <v>1</v>
      </c>
      <c r="S10" s="31" t="s">
        <v>34</v>
      </c>
      <c r="T10" s="16">
        <f>IF(S10="Insignificante",1,IF(S10="Menor",2,IF(S10="Moderado",3,IF(S10="Mayor",4,IF(S10="Catastrófico",5,0)))))</f>
        <v>1</v>
      </c>
      <c r="U10" s="19">
        <f>R10+T10</f>
        <v>2</v>
      </c>
      <c r="V10" s="18" t="str">
        <f>IF(U10&gt;7,"Riesgo Extremo", IF(U10&gt;5,"Riesgo Alto",IF(U10=5,"Riesgo Medio","Riesgo Bajo")))</f>
        <v>Riesgo Bajo</v>
      </c>
      <c r="W10" s="19" t="s">
        <v>4</v>
      </c>
      <c r="X10" s="15" t="s">
        <v>38</v>
      </c>
      <c r="Y10" s="15" t="s">
        <v>39</v>
      </c>
      <c r="Z10" s="15" t="s">
        <v>40</v>
      </c>
      <c r="AA10" s="15" t="s">
        <v>41</v>
      </c>
      <c r="AB10" s="37" t="s">
        <v>42</v>
      </c>
    </row>
    <row r="11" spans="1:28" ht="78" customHeight="1" x14ac:dyDescent="0.25">
      <c r="B11" s="38">
        <v>2</v>
      </c>
      <c r="C11" s="20"/>
      <c r="D11" s="20"/>
      <c r="E11" s="20"/>
      <c r="F11" s="20"/>
      <c r="G11" s="21"/>
      <c r="H11" s="21"/>
      <c r="I11" s="33"/>
      <c r="J11" s="32">
        <f>IF(I11="Raro",1,IF(I11="Improbable",2,IF(I11="Posible",3,IF(I11="Probable",4,IF(I11="Casi Cierto",5,0)))))</f>
        <v>0</v>
      </c>
      <c r="K11" s="31"/>
      <c r="L11" s="16">
        <f>IF(K11="Insignificante",1,IF(K11="Menor",2,IF(K11="Moderado",3,IF(K11="Mayor",4,IF(K11="Catastrófico",5,0)))))</f>
        <v>0</v>
      </c>
      <c r="M11" s="30">
        <f>J11+L11</f>
        <v>0</v>
      </c>
      <c r="N11" s="34" t="str">
        <f>IF(M11&gt;7,"Riesgo Extremo", IF(M11&gt;5,"Riesgo Alto",IF(M11=5,"Riesgo Medio","Riesgo Bajo")))</f>
        <v>Riesgo Bajo</v>
      </c>
      <c r="O11" s="22"/>
      <c r="P11" s="23"/>
      <c r="Q11" s="31"/>
      <c r="R11" s="32">
        <f>IF(Q11="Raro",1,IF(Q11="Improbable",2,IF(Q11="Posible",3,IF(Q11="Probable",4,IF(Q11="Casi Cierto",5,0)))))</f>
        <v>0</v>
      </c>
      <c r="S11" s="31"/>
      <c r="T11" s="16">
        <f>IF(S11="Insignificante",1,IF(S11="Menor",2,IF(S11="Moderado",3,IF(S11="Mayor",4,IF(S11="Catastrófico",5,0)))))</f>
        <v>0</v>
      </c>
      <c r="U11" s="35">
        <f>R11+T11</f>
        <v>0</v>
      </c>
      <c r="V11" s="18" t="str">
        <f>IF(U11&gt;7,"Riesgo Extremo", IF(U11&gt;5,"Riesgo Alto",IF(U11=5,"Riesgo Medio","Riesgo Bajo")))</f>
        <v>Riesgo Bajo</v>
      </c>
      <c r="W11" s="19"/>
      <c r="X11" s="21"/>
      <c r="Y11" s="21"/>
      <c r="Z11" s="21"/>
      <c r="AA11" s="21"/>
      <c r="AB11" s="39"/>
    </row>
    <row r="12" spans="1:28" ht="78" customHeight="1" x14ac:dyDescent="0.25">
      <c r="B12" s="38">
        <v>3</v>
      </c>
      <c r="C12" s="20"/>
      <c r="D12" s="20"/>
      <c r="E12" s="20"/>
      <c r="F12" s="20"/>
      <c r="G12" s="21"/>
      <c r="H12" s="21"/>
      <c r="I12" s="33"/>
      <c r="J12" s="32">
        <f>IF(I12="Raro",1,IF(I12="Improbable",2,IF(I12="Posible",3,IF(I12="Probable",4,IF(I12="Casi Cierto",5,0)))))</f>
        <v>0</v>
      </c>
      <c r="K12" s="33"/>
      <c r="L12" s="16">
        <f>IF(K12="Insignificante",1,IF(K12="Menor",2,IF(K12="Moderado",3,IF(K12="Mayor",4,IF(K12="Catastrófico",5,0)))))</f>
        <v>0</v>
      </c>
      <c r="M12" s="30">
        <f>J12+L12</f>
        <v>0</v>
      </c>
      <c r="N12" s="34" t="str">
        <f>IF(M12&gt;7,"Riesgo Extremo", IF(M12&gt;5,"Riesgo Alto",IF(M12=5,"Riesgo Medio","Riesgo Bajo")))</f>
        <v>Riesgo Bajo</v>
      </c>
      <c r="O12" s="22"/>
      <c r="P12" s="23"/>
      <c r="Q12" s="31"/>
      <c r="R12" s="32">
        <f>IF(Q12="Raro",1,IF(Q12="Improbable",2,IF(Q12="Posible",3,IF(Q12="Probable",4,IF(Q12="Casi Cierto",5,0)))))</f>
        <v>0</v>
      </c>
      <c r="S12" s="31"/>
      <c r="T12" s="16">
        <f>IF(S12="Insignificante",1,IF(S12="Menor",2,IF(S12="Moderado",3,IF(S12="Mayor",4,IF(S12="Catastrófico",5,0)))))</f>
        <v>0</v>
      </c>
      <c r="U12" s="35">
        <f>R12+T12</f>
        <v>0</v>
      </c>
      <c r="V12" s="18" t="str">
        <f>IF(U12&gt;7,"Riesgo Extremo", IF(U12&gt;5,"Riesgo Alto",IF(U12=5,"Riesgo Medio","Riesgo Bajo")))</f>
        <v>Riesgo Bajo</v>
      </c>
      <c r="W12" s="19"/>
      <c r="X12" s="21"/>
      <c r="Y12" s="21"/>
      <c r="Z12" s="21"/>
      <c r="AA12" s="21"/>
      <c r="AB12" s="39"/>
    </row>
    <row r="13" spans="1:28" ht="78" customHeight="1" x14ac:dyDescent="0.25">
      <c r="B13" s="38">
        <v>4</v>
      </c>
      <c r="C13" s="20"/>
      <c r="D13" s="20"/>
      <c r="E13" s="20"/>
      <c r="F13" s="20"/>
      <c r="G13" s="21"/>
      <c r="H13" s="21"/>
      <c r="I13" s="33"/>
      <c r="J13" s="32">
        <f>IF(I13="Raro",1,IF(I13="Improbable",2,IF(I13="Posible",3,IF(I13="Probable",4,IF(I13="Casi Cierto",5,0)))))</f>
        <v>0</v>
      </c>
      <c r="K13" s="33"/>
      <c r="L13" s="16">
        <f>IF(K13="Insignificante",1,IF(K13="Menor",2,IF(K13="Moderado",3,IF(K13="Mayor",4,IF(K13="Catastrófico",5,0)))))</f>
        <v>0</v>
      </c>
      <c r="M13" s="30">
        <f>J13+L13</f>
        <v>0</v>
      </c>
      <c r="N13" s="34" t="str">
        <f>IF(M13&gt;7,"Riesgo Extremo", IF(M13&gt;5,"Riesgo Alto",IF(M13=5,"Riesgo Medio","Riesgo Bajo")))</f>
        <v>Riesgo Bajo</v>
      </c>
      <c r="O13" s="22"/>
      <c r="P13" s="23"/>
      <c r="Q13" s="31"/>
      <c r="R13" s="32">
        <f>IF(Q13="Raro",1,IF(Q13="Improbable",2,IF(Q13="Posible",3,IF(Q13="Probable",4,IF(Q13="Casi Cierto",5,0)))))</f>
        <v>0</v>
      </c>
      <c r="S13" s="31"/>
      <c r="T13" s="16">
        <f>IF(S13="Insignificante",1,IF(S13="Menor",2,IF(S13="Moderado",3,IF(S13="Mayor",4,IF(S13="Catastrófico",5,0)))))</f>
        <v>0</v>
      </c>
      <c r="U13" s="35">
        <f>R13+T13</f>
        <v>0</v>
      </c>
      <c r="V13" s="18" t="str">
        <f>IF(U13&gt;7,"Riesgo Extremo", IF(U13&gt;5,"Riesgo Alto",IF(U13=5,"Riesgo Medio","Riesgo Bajo")))</f>
        <v>Riesgo Bajo</v>
      </c>
      <c r="W13" s="19"/>
      <c r="X13" s="21"/>
      <c r="Y13" s="21"/>
      <c r="Z13" s="21"/>
      <c r="AA13" s="21"/>
      <c r="AB13" s="39"/>
    </row>
    <row r="14" spans="1:28" ht="78" customHeight="1" thickBot="1" x14ac:dyDescent="0.3">
      <c r="B14" s="40">
        <v>5</v>
      </c>
      <c r="C14" s="41"/>
      <c r="D14" s="41"/>
      <c r="E14" s="41"/>
      <c r="F14" s="41"/>
      <c r="G14" s="42"/>
      <c r="H14" s="42"/>
      <c r="I14" s="43"/>
      <c r="J14" s="44">
        <f>IF(I14="Raro",1,IF(I14="Improbable",2,IF(I14="Posible",3,IF(I14="Probable",4,IF(I14="Casi Cierto",5,0)))))</f>
        <v>0</v>
      </c>
      <c r="K14" s="43"/>
      <c r="L14" s="45">
        <f>IF(K14="Insignificante",1,IF(K14="Menor",2,IF(K14="Moderado",3,IF(K14="Mayor",4,IF(K14="Catastrófico",5,0)))))</f>
        <v>0</v>
      </c>
      <c r="M14" s="46">
        <f>J14+L14</f>
        <v>0</v>
      </c>
      <c r="N14" s="47" t="str">
        <f>IF(M14&gt;7,"Riesgo Extremo", IF(M14&gt;5,"Riesgo Alto",IF(M14=5,"Riesgo Medio","Riesgo Bajo")))</f>
        <v>Riesgo Bajo</v>
      </c>
      <c r="O14" s="48"/>
      <c r="P14" s="49"/>
      <c r="Q14" s="50"/>
      <c r="R14" s="44">
        <f>IF(Q14="Raro",1,IF(Q14="Improbable",2,IF(Q14="Posible",3,IF(Q14="Probable",4,IF(Q14="Casi Cierto",5,0)))))</f>
        <v>0</v>
      </c>
      <c r="S14" s="50"/>
      <c r="T14" s="45">
        <f>IF(S14="Insignificante",1,IF(S14="Menor",2,IF(S14="Moderado",3,IF(S14="Mayor",4,IF(S14="Catastrófico",5,0)))))</f>
        <v>0</v>
      </c>
      <c r="U14" s="51">
        <f>R14+T14</f>
        <v>0</v>
      </c>
      <c r="V14" s="52" t="str">
        <f>IF(U14&gt;7,"Riesgo Extremo", IF(U14&gt;5,"Riesgo Alto",IF(U14=5,"Riesgo Medio","Riesgo Bajo")))</f>
        <v>Riesgo Bajo</v>
      </c>
      <c r="W14" s="53"/>
      <c r="X14" s="42"/>
      <c r="Y14" s="42"/>
      <c r="Z14" s="42"/>
      <c r="AA14" s="42"/>
      <c r="AB14" s="54"/>
    </row>
    <row r="15" spans="1:28" ht="27.75" customHeight="1" x14ac:dyDescent="0.25">
      <c r="B15" s="1" t="s">
        <v>43</v>
      </c>
    </row>
    <row r="16" spans="1:28" x14ac:dyDescent="0.25">
      <c r="B16" s="1" t="s">
        <v>44</v>
      </c>
    </row>
    <row r="17" spans="2:22" x14ac:dyDescent="0.25">
      <c r="B17" s="1" t="s">
        <v>45</v>
      </c>
    </row>
    <row r="19" spans="2:22" ht="13.5" customHeight="1" x14ac:dyDescent="0.25">
      <c r="B19" s="65" t="s">
        <v>46</v>
      </c>
      <c r="C19" s="65"/>
      <c r="D19" s="65"/>
      <c r="E19" s="65"/>
      <c r="F19" s="65"/>
      <c r="G19" s="65"/>
      <c r="H19" s="65"/>
      <c r="I19" s="66" t="s">
        <v>47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2:22" ht="21" customHeight="1" x14ac:dyDescent="0.25">
      <c r="B20" s="57" t="s">
        <v>48</v>
      </c>
      <c r="C20" s="57"/>
      <c r="D20" s="57"/>
      <c r="E20" s="57"/>
      <c r="F20" s="57"/>
      <c r="G20" s="57"/>
      <c r="H20" s="57"/>
      <c r="I20" s="58" t="s">
        <v>49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</row>
    <row r="21" spans="2:22" ht="21" customHeight="1" x14ac:dyDescent="0.25">
      <c r="B21" s="59" t="s">
        <v>50</v>
      </c>
      <c r="C21" s="59"/>
      <c r="D21" s="59"/>
      <c r="E21" s="59"/>
      <c r="F21" s="59"/>
      <c r="G21" s="59"/>
      <c r="H21" s="59"/>
      <c r="I21" s="60" t="s">
        <v>51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</sheetData>
  <mergeCells count="31">
    <mergeCell ref="B2:F4"/>
    <mergeCell ref="H2:Y4"/>
    <mergeCell ref="AA2:AB2"/>
    <mergeCell ref="AA3:AB3"/>
    <mergeCell ref="AA4:AB4"/>
    <mergeCell ref="B6:AB6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M8:M9"/>
    <mergeCell ref="N8:N9"/>
    <mergeCell ref="O8:O9"/>
    <mergeCell ref="P8:P9"/>
    <mergeCell ref="Q8:V8"/>
    <mergeCell ref="W8:W9"/>
    <mergeCell ref="Y8:Y9"/>
    <mergeCell ref="Z8:Z9"/>
    <mergeCell ref="AA8:AB8"/>
    <mergeCell ref="B19:H19"/>
    <mergeCell ref="I19:V19"/>
    <mergeCell ref="B20:H20"/>
    <mergeCell ref="I20:V20"/>
    <mergeCell ref="B21:H21"/>
    <mergeCell ref="I21:V21"/>
    <mergeCell ref="X8:X9"/>
  </mergeCells>
  <conditionalFormatting sqref="M10">
    <cfRule type="cellIs" dxfId="31" priority="2" operator="lessThan">
      <formula>5</formula>
    </cfRule>
    <cfRule type="cellIs" dxfId="30" priority="3" operator="equal">
      <formula>5</formula>
    </cfRule>
    <cfRule type="cellIs" dxfId="29" priority="4" operator="between">
      <formula>6</formula>
      <formula>7</formula>
    </cfRule>
    <cfRule type="cellIs" dxfId="28" priority="5" operator="greaterThan">
      <formula>7</formula>
    </cfRule>
  </conditionalFormatting>
  <conditionalFormatting sqref="N10">
    <cfRule type="cellIs" dxfId="27" priority="6" operator="equal">
      <formula>"Riesgo Bajo"</formula>
    </cfRule>
    <cfRule type="cellIs" dxfId="26" priority="7" operator="equal">
      <formula>"Riesgo Medio"</formula>
    </cfRule>
    <cfRule type="cellIs" dxfId="25" priority="8" operator="equal">
      <formula>"Riesgo Alto"</formula>
    </cfRule>
    <cfRule type="cellIs" dxfId="24" priority="9" operator="equal">
      <formula>"Riesgo Extremo"</formula>
    </cfRule>
  </conditionalFormatting>
  <conditionalFormatting sqref="M11:M14">
    <cfRule type="cellIs" dxfId="23" priority="10" operator="lessThan">
      <formula>5</formula>
    </cfRule>
    <cfRule type="cellIs" dxfId="22" priority="11" operator="equal">
      <formula>5</formula>
    </cfRule>
    <cfRule type="cellIs" dxfId="21" priority="12" operator="between">
      <formula>6</formula>
      <formula>7</formula>
    </cfRule>
    <cfRule type="cellIs" dxfId="20" priority="13" operator="greaterThan">
      <formula>7</formula>
    </cfRule>
  </conditionalFormatting>
  <conditionalFormatting sqref="N11:N14">
    <cfRule type="cellIs" dxfId="19" priority="14" operator="equal">
      <formula>"Riesgo Bajo"</formula>
    </cfRule>
    <cfRule type="cellIs" dxfId="18" priority="15" operator="equal">
      <formula>"Riesgo Medio"</formula>
    </cfRule>
    <cfRule type="cellIs" dxfId="17" priority="16" operator="equal">
      <formula>"Riesgo Alto"</formula>
    </cfRule>
    <cfRule type="cellIs" dxfId="16" priority="17" operator="equal">
      <formula>"Riesgo Extremo"</formula>
    </cfRule>
  </conditionalFormatting>
  <conditionalFormatting sqref="U10">
    <cfRule type="cellIs" dxfId="15" priority="18" operator="lessThan">
      <formula>5</formula>
    </cfRule>
    <cfRule type="cellIs" dxfId="14" priority="19" operator="equal">
      <formula>5</formula>
    </cfRule>
    <cfRule type="cellIs" dxfId="13" priority="20" operator="between">
      <formula>6</formula>
      <formula>7</formula>
    </cfRule>
    <cfRule type="cellIs" dxfId="12" priority="21" operator="greaterThan">
      <formula>7</formula>
    </cfRule>
  </conditionalFormatting>
  <conditionalFormatting sqref="V10">
    <cfRule type="cellIs" dxfId="11" priority="22" operator="equal">
      <formula>"Riesgo Bajo"</formula>
    </cfRule>
    <cfRule type="cellIs" dxfId="10" priority="23" operator="equal">
      <formula>"Riesgo Medio"</formula>
    </cfRule>
    <cfRule type="cellIs" dxfId="9" priority="24" operator="equal">
      <formula>"Riesgo Alto"</formula>
    </cfRule>
    <cfRule type="cellIs" dxfId="8" priority="25" operator="equal">
      <formula>"Riesgo Extremo"</formula>
    </cfRule>
  </conditionalFormatting>
  <conditionalFormatting sqref="U11:U14">
    <cfRule type="cellIs" dxfId="7" priority="26" operator="lessThan">
      <formula>5</formula>
    </cfRule>
    <cfRule type="cellIs" dxfId="6" priority="27" operator="equal">
      <formula>5</formula>
    </cfRule>
    <cfRule type="cellIs" dxfId="5" priority="28" operator="between">
      <formula>6</formula>
      <formula>7</formula>
    </cfRule>
    <cfRule type="cellIs" dxfId="4" priority="29" operator="greaterThan">
      <formula>7</formula>
    </cfRule>
  </conditionalFormatting>
  <conditionalFormatting sqref="V11:V14">
    <cfRule type="cellIs" dxfId="3" priority="30" operator="equal">
      <formula>"Riesgo Bajo"</formula>
    </cfRule>
    <cfRule type="cellIs" dxfId="2" priority="31" operator="equal">
      <formula>"Riesgo Medio"</formula>
    </cfRule>
    <cfRule type="cellIs" dxfId="1" priority="32" operator="equal">
      <formula>"Riesgo Alto"</formula>
    </cfRule>
    <cfRule type="cellIs" dxfId="0" priority="33" operator="equal">
      <formula>"Riesgo Extremo"</formula>
    </cfRule>
  </conditionalFormatting>
  <dataValidations count="7">
    <dataValidation type="list" allowBlank="1" showInputMessage="1" showErrorMessage="1" sqref="C10:C14" xr:uid="{00000000-0002-0000-0000-000000000000}">
      <formula1>"General,Específico"</formula1>
      <formula2>0</formula2>
    </dataValidation>
    <dataValidation type="list" allowBlank="1" showInputMessage="1" showErrorMessage="1" sqref="D10:D14" xr:uid="{00000000-0002-0000-0000-000001000000}">
      <formula1>"Interno,Externo"</formula1>
      <formula2>0</formula2>
    </dataValidation>
    <dataValidation type="list" allowBlank="1" showInputMessage="1" showErrorMessage="1" sqref="E10:E14" xr:uid="{00000000-0002-0000-0000-000002000000}">
      <formula1>"Planeación,Selección,Contratación,Ejecución"</formula1>
      <formula2>0</formula2>
    </dataValidation>
    <dataValidation type="list" allowBlank="1" showInputMessage="1" showErrorMessage="1" sqref="F10:F14" xr:uid="{00000000-0002-0000-0000-000003000000}">
      <formula1>"Económico,Social o Político,Operacional,Financiero,Regulatorio,De la Naturaleza,Ambiental,Tecnológico"</formula1>
      <formula2>0</formula2>
    </dataValidation>
    <dataValidation type="list" allowBlank="1" showInputMessage="1" showErrorMessage="1" sqref="I10:I14 Q10:Q14" xr:uid="{00000000-0002-0000-0000-000004000000}">
      <formula1>"Raro,Improbable,Posible,Probable,Casi Cierto"</formula1>
      <formula2>0</formula2>
    </dataValidation>
    <dataValidation type="list" allowBlank="1" showInputMessage="1" showErrorMessage="1" sqref="K10:K14 S10:S14" xr:uid="{00000000-0002-0000-0000-000005000000}">
      <formula1>"Insignificante,Menor,Moderado,Mayor,Catastrófico"</formula1>
      <formula2>0</formula2>
    </dataValidation>
    <dataValidation type="list" allowBlank="1" showInputMessage="1" showErrorMessage="1" sqref="W10:W14" xr:uid="{00000000-0002-0000-0000-000006000000}">
      <formula1>"Si,No"</formula1>
      <formula2>0</formula2>
    </dataValidation>
  </dataValidations>
  <pageMargins left="1.1811023622047245" right="0.39370078740157483" top="0.78740157480314965" bottom="0.39370078740157483" header="0.51181102362204722" footer="0.51181102362204722"/>
  <pageSetup paperSize="5" scale="4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</vt:lpstr>
      <vt:lpstr>MATRIZ!Área_de_impresión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</dc:creator>
  <dc:description/>
  <cp:lastModifiedBy>nelson javier velandia castro</cp:lastModifiedBy>
  <cp:revision>0</cp:revision>
  <cp:lastPrinted>2021-07-15T14:07:59Z</cp:lastPrinted>
  <dcterms:created xsi:type="dcterms:W3CDTF">2021-05-20T20:05:35Z</dcterms:created>
  <dcterms:modified xsi:type="dcterms:W3CDTF">2023-04-12T01:57:46Z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